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Teilma MS/"/>
    </mc:Choice>
  </mc:AlternateContent>
  <xr:revisionPtr revIDLastSave="4804" documentId="13_ncr:1_{527BB10C-8909-4436-9A7C-A24F53E7C016}" xr6:coauthVersionLast="47" xr6:coauthVersionMax="47" xr10:uidLastSave="{8FB4397E-5FC8-45A7-AACD-BB2F87E5511D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1" i="11" l="1"/>
  <c r="F75" i="11"/>
  <c r="F112" i="11"/>
  <c r="F154" i="11"/>
  <c r="F200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199" i="11" l="1"/>
  <c r="F69" i="11"/>
  <c r="F153" i="11"/>
  <c r="F197" i="11"/>
  <c r="F196" i="11"/>
  <c r="F195" i="11"/>
  <c r="F194" i="11"/>
  <c r="F193" i="11"/>
  <c r="F192" i="11"/>
  <c r="F191" i="11"/>
  <c r="F190" i="11"/>
  <c r="F189" i="11"/>
  <c r="F188" i="11"/>
  <c r="F187" i="11"/>
  <c r="F186" i="11"/>
  <c r="F185" i="11"/>
  <c r="F184" i="11"/>
  <c r="F183" i="11"/>
  <c r="F182" i="11"/>
  <c r="F181" i="11"/>
  <c r="F180" i="11"/>
  <c r="F179" i="11"/>
  <c r="F178" i="11"/>
  <c r="F177" i="11"/>
  <c r="F176" i="11"/>
  <c r="F175" i="11"/>
  <c r="F174" i="11"/>
  <c r="F173" i="11"/>
  <c r="F172" i="11"/>
  <c r="F171" i="11"/>
  <c r="F170" i="11"/>
  <c r="F169" i="11"/>
  <c r="F168" i="11"/>
  <c r="F167" i="11"/>
  <c r="F166" i="11"/>
  <c r="F165" i="11"/>
  <c r="F164" i="11"/>
  <c r="F163" i="11"/>
  <c r="F162" i="11"/>
  <c r="F161" i="11"/>
  <c r="F160" i="11"/>
  <c r="F159" i="11"/>
  <c r="F158" i="11"/>
  <c r="F157" i="11"/>
  <c r="F156" i="11"/>
  <c r="F151" i="11"/>
  <c r="F150" i="11"/>
  <c r="F149" i="11"/>
  <c r="F148" i="1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32" i="11"/>
  <c r="F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09" i="11" l="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55" i="11"/>
  <c r="F48" i="11"/>
  <c r="F39" i="11" l="1"/>
  <c r="F40" i="11"/>
  <c r="F41" i="11"/>
  <c r="F45" i="11"/>
  <c r="F43" i="11"/>
  <c r="F44" i="11"/>
  <c r="F42" i="11"/>
  <c r="F46" i="11"/>
  <c r="F47" i="11"/>
  <c r="F49" i="11"/>
  <c r="F50" i="11"/>
  <c r="F51" i="11"/>
  <c r="F52" i="11"/>
  <c r="F53" i="11"/>
  <c r="F54" i="11"/>
  <c r="F30" i="11" l="1"/>
  <c r="F29" i="11"/>
  <c r="F28" i="11"/>
  <c r="F26" i="11"/>
  <c r="F25" i="11"/>
  <c r="F24" i="11"/>
  <c r="F23" i="11"/>
  <c r="F22" i="11"/>
  <c r="F21" i="11"/>
  <c r="F20" i="11"/>
  <c r="F18" i="11"/>
  <c r="F17" i="11"/>
  <c r="F16" i="11"/>
  <c r="F15" i="11"/>
  <c r="F14" i="11"/>
  <c r="F13" i="11"/>
  <c r="F12" i="11"/>
  <c r="F11" i="11"/>
  <c r="F10" i="11"/>
  <c r="F31" i="11" l="1"/>
  <c r="F71" i="11"/>
  <c r="F70" i="11"/>
  <c r="F111" i="11"/>
  <c r="F85" i="11"/>
  <c r="F84" i="11"/>
  <c r="F83" i="11"/>
  <c r="F82" i="11"/>
  <c r="F81" i="11"/>
  <c r="F80" i="11"/>
  <c r="F79" i="11"/>
  <c r="F78" i="11"/>
  <c r="F77" i="11"/>
  <c r="F74" i="11" l="1"/>
  <c r="F73" i="11"/>
  <c r="F38" i="11"/>
  <c r="F37" i="11"/>
  <c r="F36" i="11"/>
  <c r="F35" i="11"/>
  <c r="F34" i="11"/>
  <c r="F33" i="11"/>
</calcChain>
</file>

<file path=xl/sharedStrings.xml><?xml version="1.0" encoding="utf-8"?>
<sst xmlns="http://schemas.openxmlformats.org/spreadsheetml/2006/main" count="392" uniqueCount="121">
  <si>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</si>
  <si>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</si>
  <si>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</si>
  <si>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</si>
  <si>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</si>
  <si>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</si>
  <si>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</si>
  <si>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</si>
  <si>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</si>
  <si>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</si>
  <si>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</si>
  <si>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</si>
  <si>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</si>
  <si>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</si>
  <si>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</si>
  <si>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</si>
  <si>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</si>
  <si>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</si>
  <si>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</si>
  <si>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</si>
  <si>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</si>
  <si>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</si>
  <si>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</si>
  <si>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</si>
  <si>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</si>
  <si>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</si>
  <si>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</si>
  <si>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tm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</si>
  <si>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</si>
  <si>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</si>
  <si>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Ettevalmistus- ja veejuhtmete tööd</t>
  </si>
  <si>
    <t>Võsa, peenmetsa ja metsa raie, koondamine hunnikutesse ja kokkuvedu 900m</t>
  </si>
  <si>
    <t>RK - Rekonstrueeritava kuivenduskraavi kaeve</t>
  </si>
  <si>
    <t>Truupide rekonstrueerimine ja ehitamine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</si>
  <si>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</si>
  <si>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</si>
  <si>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</si>
  <si>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</si>
  <si>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 xml:space="preserve">**** Liiva filtratsiooni moodul määratakse EVS902-20 standarti alusel.  </t>
  </si>
  <si>
    <t>Truupide mahamärkimine</t>
  </si>
  <si>
    <t>2 otsakut</t>
  </si>
  <si>
    <t xml:space="preserve">Ø 50 cm plasttruubi mattotsaku ehitamine (tüüp MAO) </t>
  </si>
  <si>
    <t>m³</t>
  </si>
  <si>
    <t>m²</t>
  </si>
  <si>
    <t>ET - Ehitatava teekraavi kaeve</t>
  </si>
  <si>
    <t>Di=50 cm plasttruubi torustiku, tüüp 50PT, ehitamine (profileeritud plasttoru, SN8)</t>
  </si>
  <si>
    <t>Di=80 cm plasttruubi torustiku, tüüp 80PT, ehitamine (profileeritud plasttoru, SN8)</t>
  </si>
  <si>
    <t>Tee parameetrite ja -elementide mahamärkimine (telg, servad, kraavide siseservad)</t>
  </si>
  <si>
    <t>Tee rajatiste mahamärkimine</t>
  </si>
  <si>
    <t>Di=60 cm plasttruubi torustiku, tüüp 60PT, ehitamine (profileeritud plasttoru, SN8)</t>
  </si>
  <si>
    <t>Ekspluatatsioonieelne sette eemaldamine ekskavaatoriga (10% põhikaevest)</t>
  </si>
  <si>
    <t>Teilma maaparandussüsteemi rekonstrueerimine</t>
  </si>
  <si>
    <t>Teilma maaparandussüsteemi rekonstrueerimine kokku</t>
  </si>
  <si>
    <t>70,9 ha</t>
  </si>
  <si>
    <t>Raba tee (0,3 km) rekonstrueerimine</t>
  </si>
  <si>
    <t>Raba tee (0,3 km) rekonstrueerimine kokku</t>
  </si>
  <si>
    <t>Jahimeeste tee (0,59 km) rekonstrueerimine</t>
  </si>
  <si>
    <t>Jahimeeste tee (0,59 km) rekonstrueerimine kokku</t>
  </si>
  <si>
    <t>Ulila jahimeeste tee (0,78 km) rekonstrueerimine ja ehitamine</t>
  </si>
  <si>
    <t>Ulila jahimeeste tee (0,78 km) rekonstrueerimine ja ehitamine kokku</t>
  </si>
  <si>
    <t>Lisa 1 - Hinnapakkumuse vorm hankes "Teilma maaparandussüsteemi rekonstrueerimine ning teede rekonstrueerimine ja ehitamine"</t>
  </si>
  <si>
    <t>Ulila - Teilma tee (0,95 km) (pk 0 kuni 9+50) ehitamine kokku</t>
  </si>
  <si>
    <t>Ulila - Teilma tee (0,95 km) (pk 0 kuni 9+50) ehitamine</t>
  </si>
  <si>
    <t>Tee- ja kraavitrassi ning rajatiste alune kändude juurimine ekskavaatoriga</t>
  </si>
  <si>
    <t>Kändude ära vedamine, 500 m</t>
  </si>
  <si>
    <t>Lamapuidu eemaldamine kraavist</t>
  </si>
  <si>
    <t>Uute kraavide ja nõvade mahamärkimine</t>
  </si>
  <si>
    <t>Di=30 cm plasttorust veeviimari paigaldamine mullavalli alla, L= 8 m, koos otsaku ehitamisega</t>
  </si>
  <si>
    <t>Di=100 cm plasttruubi torustiku, tüüp 100PT, ehitamine (profileeritud plasttoru, SN8)</t>
  </si>
  <si>
    <t xml:space="preserve">Ø 60 cm plasttruubi mattotsaku ehitamine (tüüp MAO) </t>
  </si>
  <si>
    <t xml:space="preserve">Ø 80 cm plasttruubi mattotsaku ehitamine (tüüp MAOK) </t>
  </si>
  <si>
    <t xml:space="preserve">Ø 100 cm plasttruubi kiviotsaku kivikindlustusega ehitamine (tüüp KOK) </t>
  </si>
  <si>
    <t>Ø 20 cmtruubi setetest puhastamine, setet kuni 1/4Ø</t>
  </si>
  <si>
    <t>Ø 100 cm truubi setetest puhastamine, setet kuni 1/4Ø</t>
  </si>
  <si>
    <t>Ø 100 cm r/b kraavikaevu KK-1 setetest puhastamine</t>
  </si>
  <si>
    <t>Ø 100 cm r/b kraavikaevu KK-1 kaevukaane paigaldamine</t>
  </si>
  <si>
    <t>Olemasoleva tee ja maapinna tasandamine ning töötlemine ühtlaseks aluseks</t>
  </si>
  <si>
    <t xml:space="preserve"> m³</t>
  </si>
  <si>
    <t>Teemulde ja mulde laienduse ehitamine teekraavide pinnasest</t>
  </si>
  <si>
    <t>Teemulde põikprofiili kujundamine</t>
  </si>
  <si>
    <t>Teemulde tihendamine</t>
  </si>
  <si>
    <t>Tee plaanikõveriku sõidutee sisekülje laiendi rajamine</t>
  </si>
  <si>
    <t>Mahasõidukoht M2 muldkeha ja katendi ehitamine koos tihendamisega  (A=4,5, L= 30 m, R= 10 m)</t>
  </si>
  <si>
    <t>sh muldkeha ehitamine, H=20 cm (kohalik pinnas kraavide ja külgreservi kaevest)</t>
  </si>
  <si>
    <t>Mahasõidukoht M3 muldkeha ja katendi ehitamine koos tihendamisega  (A=4,5, L=10 m, R=10 m)</t>
  </si>
  <si>
    <t>Mahasõidukoht M3* muldkeha ja katendi ehitamine koos tihendamisega  (A=4,5, L=10 m, R=10 m)</t>
  </si>
  <si>
    <t>Mahasõidukoht M5 muldkeha ja katendi ehitamine koos tihendamisega  (A=4,5, L=10 m, R=5 m)</t>
  </si>
  <si>
    <t>Mahasõidukoht M5* muldkeha ja katendi ehitamine koos tihendamisega  (A=4,5, L=10 m, R=5 m)</t>
  </si>
  <si>
    <t>Mahasõidukoht M5** õuealale muldkeha ja katendi ehitamine koos tihendamisega  (A=4,5, L=10 m, R=5 m)</t>
  </si>
  <si>
    <t>Tee ristumisel (RT) raadiuse muldkeha ja katendi ehitamine koos tihendamisega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</si>
  <si>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</si>
  <si>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</si>
  <si>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</si>
  <si>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Settebasseini setetest puhastamine, koos kaevepinnase planeerimisega 60%, I-II gr. pinnas</t>
  </si>
  <si>
    <t>Kaeve laialiajamine, koos vanade vallide ja roobaste töötlemisega (60% kaevest)</t>
  </si>
  <si>
    <t>RT - Rekonstrueeritava teekraavi kaeve</t>
  </si>
  <si>
    <t>UE - uuendatava eesvoolu kaeve</t>
  </si>
  <si>
    <t>Ø 20…30 cm truubitoru väljatõstmine ja utiliseerimine</t>
  </si>
  <si>
    <t>Ø 40…60 cm truubitoru väljatõstmine ja utiliseerimine</t>
  </si>
  <si>
    <t>Koordinaatidega seotud teostusjoonise koostamine koos teedega (RMK nõuete kohane ja digitaalne)</t>
  </si>
  <si>
    <t>Palkaluste rajamine truupidele (vastavalt tüüpjoonisele 3.7)</t>
  </si>
  <si>
    <t>Geotekstiili (Deklareeritud tõmbetugevus MD/CMD ≥20 kN/m, 5,0 m lai, mittekootud), paigaldamine tihendatud ja profileeritud tee muldkehale</t>
  </si>
  <si>
    <t>Geokomposiit (PET või PP, Deklareeritud tõmbetugevus MD/CMD ≥50/50kN +geotekstiil 120g/m2), paigaldamine tihendatud ja profileeritud tee muldkehale</t>
  </si>
  <si>
    <t>Geokärje (Neoloy Tough Cell 356-150C või analoog), paigaldamine tihendatud ja profileeritud tee muldkehale</t>
  </si>
  <si>
    <t>Liivast teealuse ehitamine koos tihendamisega, Liiv filtratsioon k≥1,3m/24h (+materjal ja vedu karjäärist)</t>
  </si>
  <si>
    <t>Kruusast teealuse ehitamine koos tihendamisega, Sorteeritud kruus, Positsioon nr. 4 (+materjal ja vedu karjäärist)</t>
  </si>
  <si>
    <t>Kruusast teekatte ehitamine koos tihendamisega, H=10sm, Purustatud kruus, Positsioon nr. 6 (+materjal ja vedu karjäärist)</t>
  </si>
  <si>
    <t>Paekivi killustik vajumite täiteks, fr 0-63 mm (+materjal ja vedu karjäärist)</t>
  </si>
  <si>
    <t>Sorteeritud kruus fr 0/63 mm (pos nr 4), aukude ja vajumite täiteks (+materjal ja vedu karjäärist)</t>
  </si>
  <si>
    <t>Paekivi killustikust teekatte ehitamine koos tihendamisega, fr 0-63mm (+materjal ja vedu karjäärist)</t>
  </si>
  <si>
    <t>sh liiv koos geokärje täitmisega (+materjal ja vedu karjäärist)</t>
  </si>
  <si>
    <t>sh liiv koos geokärje täitmisega H=45sm (+materjal ja vedu karjäärist)</t>
  </si>
  <si>
    <t>sh geokomposiit (PET või PP, Deklareeritud tõmbetugevus MD/CMD ≥50/50kN +geotekstiil 120g/m2), paigaldamine tihendatud ja profileeritud muldkehale</t>
  </si>
  <si>
    <t>sh geotekstiil (Deklareeritud tõmbetugevus MD/CMD ≥20 kN/m, 5,0 m lai, mittekootud), paigaldamine tihendatud ja profileeritud muldkehale</t>
  </si>
  <si>
    <t>sh geokärg (Neoloy Tough Cell 356-150C või analoog), paigaldamine tihendatud ja profileeritud muldkehale</t>
  </si>
  <si>
    <t>sh paekivi killustik fr 0/63 mm (Pos 4), H=40cm, (+materjal ja vedu karjäärist)</t>
  </si>
  <si>
    <t>sh sorteeritu kruus fr 0/63 mm (Pos 4), H=20cm, (+materjal ja vedu karjäärist)</t>
  </si>
  <si>
    <t>sh purustatud kruus fr 0/32 mm (Pos 6), H=10cm, (+materjal ja vedu karjäärist)</t>
  </si>
  <si>
    <t>sh sorteeritud kruus fr 0/63 mm (Pos 4), H=40cm, (+materjal ja vedu karjäärist)</t>
  </si>
  <si>
    <t>sh paekivi killustik, fr 0-63 mm (Pos 4), (+materjal ja vedu karjäärist)</t>
  </si>
  <si>
    <t>sh paekivi killustik, fr 0-63 mm (Pos 4), H=20sm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</si>
</sst>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2" fillId="0" borderId="0"/>
  </cellStyleXfs>
  <cellXfs count="103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24" borderId="14" xfId="0" applyFont="1" applyFill="1" applyBorder="1" applyAlignment="1">
      <alignment horizontal="left" vertical="center" wrapText="1"/>
    </xf>
    <xf numFmtId="0" fontId="3" fillId="24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horizontal="right" vertical="center" wrapText="1"/>
    </xf>
    <xf numFmtId="0" fontId="31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2" fillId="0" borderId="14" xfId="73" applyFont="1" applyBorder="1" applyAlignment="1">
      <alignment horizontal="left" vertical="center" wrapText="1"/>
    </xf>
    <xf numFmtId="4" fontId="3" fillId="0" borderId="32" xfId="0" applyNumberFormat="1" applyFont="1" applyBorder="1" applyAlignment="1">
      <alignment horizontal="right" vertical="center" wrapText="1"/>
    </xf>
    <xf numFmtId="4" fontId="4" fillId="0" borderId="22" xfId="0" applyNumberFormat="1" applyFont="1" applyBorder="1" applyAlignment="1">
      <alignment horizontal="right" vertical="center" wrapText="1"/>
    </xf>
    <xf numFmtId="3" fontId="3" fillId="24" borderId="14" xfId="0" applyNumberFormat="1" applyFont="1" applyFill="1" applyBorder="1" applyAlignment="1">
      <alignment horizontal="right" vertical="center"/>
    </xf>
    <xf numFmtId="0" fontId="3" fillId="0" borderId="14" xfId="43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 wrapText="1"/>
    </xf>
    <xf numFmtId="2" fontId="29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left" vertical="center"/>
    </xf>
    <xf numFmtId="0" fontId="29" fillId="0" borderId="14" xfId="0" applyFont="1" applyBorder="1" applyAlignment="1">
      <alignment horizontal="right" vertical="center"/>
    </xf>
    <xf numFmtId="0" fontId="32" fillId="0" borderId="14" xfId="0" applyFont="1" applyBorder="1" applyAlignment="1">
      <alignment horizontal="left" vertical="center" wrapText="1"/>
    </xf>
    <xf numFmtId="1" fontId="29" fillId="0" borderId="14" xfId="0" applyNumberFormat="1" applyFont="1" applyBorder="1" applyAlignment="1">
      <alignment horizontal="right" vertical="center"/>
    </xf>
    <xf numFmtId="3" fontId="3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/>
    </xf>
    <xf numFmtId="0" fontId="3" fillId="0" borderId="14" xfId="51" applyFont="1" applyBorder="1" applyAlignment="1">
      <alignment vertical="center" wrapText="1"/>
    </xf>
    <xf numFmtId="0" fontId="3" fillId="0" borderId="14" xfId="51" applyFont="1" applyBorder="1" applyAlignment="1">
      <alignment horizontal="left" vertical="center" wrapText="1"/>
    </xf>
    <xf numFmtId="0" fontId="4" fillId="0" borderId="14" xfId="51" applyFont="1" applyBorder="1" applyAlignment="1">
      <alignment horizontal="left" vertical="center" wrapText="1"/>
    </xf>
    <xf numFmtId="0" fontId="30" fillId="0" borderId="14" xfId="51" applyFont="1" applyBorder="1" applyAlignment="1">
      <alignment horizontal="right" vertical="center" wrapText="1"/>
    </xf>
    <xf numFmtId="0" fontId="29" fillId="0" borderId="14" xfId="0" applyFont="1" applyBorder="1" applyAlignment="1">
      <alignment horizontal="right" vertical="center" wrapText="1"/>
    </xf>
    <xf numFmtId="1" fontId="29" fillId="0" borderId="14" xfId="0" applyNumberFormat="1" applyFont="1" applyBorder="1" applyAlignment="1">
      <alignment horizontal="right" vertical="center" wrapText="1"/>
    </xf>
    <xf numFmtId="0" fontId="3" fillId="0" borderId="14" xfId="5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right" vertical="center"/>
    </xf>
    <xf numFmtId="2" fontId="29" fillId="0" borderId="14" xfId="0" applyNumberFormat="1" applyFont="1" applyBorder="1" applyAlignment="1">
      <alignment horizontal="right" vertical="center" wrapText="1"/>
    </xf>
    <xf numFmtId="3" fontId="29" fillId="0" borderId="14" xfId="0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vertical="center" wrapText="1"/>
    </xf>
    <xf numFmtId="3" fontId="3" fillId="0" borderId="14" xfId="51" applyNumberFormat="1" applyFont="1" applyBorder="1" applyAlignment="1">
      <alignment horizontal="right" vertical="center"/>
    </xf>
    <xf numFmtId="0" fontId="35" fillId="0" borderId="14" xfId="0" applyFont="1" applyBorder="1" applyAlignment="1">
      <alignment horizontal="right" vertical="center" wrapText="1"/>
    </xf>
    <xf numFmtId="0" fontId="34" fillId="0" borderId="14" xfId="0" applyFont="1" applyBorder="1" applyAlignment="1">
      <alignment horizontal="left" vertical="center" wrapText="1"/>
    </xf>
    <xf numFmtId="0" fontId="4" fillId="0" borderId="14" xfId="51" applyFont="1" applyBorder="1" applyAlignment="1">
      <alignment vertical="center" wrapText="1"/>
    </xf>
    <xf numFmtId="0" fontId="3" fillId="0" borderId="14" xfId="51" applyFont="1" applyBorder="1" applyAlignment="1">
      <alignment horizontal="center" vertical="center" wrapText="1"/>
    </xf>
    <xf numFmtId="3" fontId="3" fillId="0" borderId="14" xfId="51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3" fillId="25" borderId="17" xfId="0" applyFont="1" applyFill="1" applyBorder="1" applyAlignment="1">
      <alignment horizontal="center" vertical="center"/>
    </xf>
    <xf numFmtId="0" fontId="33" fillId="25" borderId="24" xfId="0" applyFont="1" applyFill="1" applyBorder="1" applyAlignment="1">
      <alignment horizontal="center" vertical="center"/>
    </xf>
    <xf numFmtId="0" fontId="33" fillId="25" borderId="25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right" vertical="center"/>
    </xf>
    <xf numFmtId="0" fontId="4" fillId="0" borderId="33" xfId="0" applyFont="1" applyBorder="1" applyAlignment="1">
      <alignment horizontal="right" vertical="center"/>
    </xf>
    <xf numFmtId="0" fontId="4" fillId="0" borderId="34" xfId="0" applyFont="1" applyBorder="1" applyAlignment="1">
      <alignment horizontal="right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C214"/>
  <sheetViews>
    <sheetView tabSelected="1" topLeftCell="A181" workbookViewId="0">
      <selection activeCell="B192" sqref="B192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37" s="15" customFormat="1" ht="59.4" customHeight="1" x14ac:dyDescent="0.25">
      <c r="A1" s="77" t="s">
        <v>60</v>
      </c>
      <c r="B1" s="78"/>
      <c r="C1" s="78"/>
      <c r="D1" s="78"/>
      <c r="E1" s="78"/>
      <c r="F1" s="78"/>
    </row>
    <row r="2" spans="1:37" s="15" customFormat="1" ht="12.75" customHeight="1" x14ac:dyDescent="0.25">
      <c r="A2" s="3"/>
      <c r="B2" s="6"/>
      <c r="C2" s="3"/>
      <c r="D2" s="9"/>
      <c r="E2" s="7"/>
      <c r="F2" s="7"/>
    </row>
    <row r="3" spans="1:37" s="15" customFormat="1" ht="15" x14ac:dyDescent="0.25">
      <c r="A3" s="5" t="s">
        <v>12</v>
      </c>
      <c r="B3" s="6"/>
      <c r="C3" s="3"/>
      <c r="D3" s="9"/>
      <c r="E3" s="7"/>
      <c r="F3" s="7"/>
    </row>
    <row r="4" spans="1:37" ht="10.8" thickBot="1" x14ac:dyDescent="0.3"/>
    <row r="5" spans="1:37" s="4" customFormat="1" ht="12.75" customHeight="1" x14ac:dyDescent="0.25">
      <c r="A5" s="79" t="s">
        <v>2</v>
      </c>
      <c r="B5" s="82" t="s">
        <v>0</v>
      </c>
      <c r="C5" s="82" t="s">
        <v>3</v>
      </c>
      <c r="D5" s="82" t="s">
        <v>4</v>
      </c>
      <c r="E5" s="85" t="s">
        <v>5</v>
      </c>
      <c r="F5" s="88" t="s">
        <v>6</v>
      </c>
    </row>
    <row r="6" spans="1:37" s="4" customFormat="1" ht="13.2" x14ac:dyDescent="0.25">
      <c r="A6" s="80"/>
      <c r="B6" s="83"/>
      <c r="C6" s="83"/>
      <c r="D6" s="83"/>
      <c r="E6" s="86"/>
      <c r="F6" s="89"/>
      <c r="G6" s="1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7" s="4" customFormat="1" ht="12.75" customHeight="1" thickBot="1" x14ac:dyDescent="0.3">
      <c r="A7" s="81"/>
      <c r="B7" s="84"/>
      <c r="C7" s="84"/>
      <c r="D7" s="13" t="s">
        <v>53</v>
      </c>
      <c r="E7" s="87"/>
      <c r="F7" s="90"/>
      <c r="G7" s="1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</row>
    <row r="8" spans="1:37" s="4" customFormat="1" ht="12.75" customHeight="1" x14ac:dyDescent="0.25">
      <c r="A8" s="91" t="s">
        <v>51</v>
      </c>
      <c r="B8" s="92"/>
      <c r="C8" s="92"/>
      <c r="D8" s="92"/>
      <c r="E8" s="92"/>
      <c r="F8" s="93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</row>
    <row r="9" spans="1:37" s="4" customFormat="1" ht="12.75" customHeight="1" x14ac:dyDescent="0.25">
      <c r="A9" s="94" t="s">
        <v>30</v>
      </c>
      <c r="B9" s="95"/>
      <c r="C9" s="95"/>
      <c r="D9" s="95"/>
      <c r="E9" s="95"/>
      <c r="F9" s="96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</row>
    <row r="10" spans="1:37" s="4" customFormat="1" ht="10.8" customHeight="1" x14ac:dyDescent="0.25">
      <c r="A10" s="12">
        <v>1</v>
      </c>
      <c r="B10" s="34" t="s">
        <v>31</v>
      </c>
      <c r="C10" s="32" t="s">
        <v>27</v>
      </c>
      <c r="D10" s="37">
        <v>20</v>
      </c>
      <c r="E10" s="35"/>
      <c r="F10" s="11">
        <f t="shared" ref="F10" si="0">SUM(D10*E10)</f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</row>
    <row r="11" spans="1:37" s="4" customFormat="1" ht="10.8" customHeight="1" x14ac:dyDescent="0.25">
      <c r="A11" s="12">
        <v>2</v>
      </c>
      <c r="B11" s="38" t="s">
        <v>63</v>
      </c>
      <c r="C11" s="39" t="s">
        <v>17</v>
      </c>
      <c r="D11" s="40">
        <v>3.6799999999999997</v>
      </c>
      <c r="E11" s="35"/>
      <c r="F11" s="11">
        <f>SUM(D11*E11)</f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</row>
    <row r="12" spans="1:37" s="4" customFormat="1" ht="10.8" customHeight="1" x14ac:dyDescent="0.25">
      <c r="A12" s="12">
        <v>3</v>
      </c>
      <c r="B12" s="38" t="s">
        <v>65</v>
      </c>
      <c r="C12" s="39" t="s">
        <v>27</v>
      </c>
      <c r="D12" s="45">
        <v>30</v>
      </c>
      <c r="E12" s="35"/>
      <c r="F12" s="11">
        <f>SUM(D12*E12)</f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</row>
    <row r="13" spans="1:37" s="4" customFormat="1" ht="21.6" customHeight="1" x14ac:dyDescent="0.25">
      <c r="A13" s="12">
        <v>4</v>
      </c>
      <c r="B13" s="18" t="s">
        <v>93</v>
      </c>
      <c r="C13" s="39" t="s">
        <v>42</v>
      </c>
      <c r="D13" s="41">
        <v>40</v>
      </c>
      <c r="E13" s="35"/>
      <c r="F13" s="11">
        <f t="shared" ref="F13:F18" si="1">SUM(D13*E13)</f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</row>
    <row r="14" spans="1:37" s="4" customFormat="1" ht="10.8" customHeight="1" x14ac:dyDescent="0.25">
      <c r="A14" s="12">
        <v>5</v>
      </c>
      <c r="B14" s="42" t="s">
        <v>32</v>
      </c>
      <c r="C14" s="39" t="s">
        <v>11</v>
      </c>
      <c r="D14" s="41">
        <v>3040</v>
      </c>
      <c r="E14" s="35"/>
      <c r="F14" s="11">
        <f t="shared" si="1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</row>
    <row r="15" spans="1:37" s="4" customFormat="1" ht="10.8" customHeight="1" x14ac:dyDescent="0.25">
      <c r="A15" s="12">
        <v>6</v>
      </c>
      <c r="B15" s="42" t="s">
        <v>96</v>
      </c>
      <c r="C15" s="39" t="s">
        <v>11</v>
      </c>
      <c r="D15" s="41">
        <v>2818</v>
      </c>
      <c r="E15" s="35"/>
      <c r="F15" s="11">
        <f t="shared" si="1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</row>
    <row r="16" spans="1:37" s="4" customFormat="1" ht="10.8" customHeight="1" x14ac:dyDescent="0.25">
      <c r="A16" s="12">
        <v>7</v>
      </c>
      <c r="B16" s="42" t="s">
        <v>50</v>
      </c>
      <c r="C16" s="39" t="s">
        <v>11</v>
      </c>
      <c r="D16" s="41">
        <v>5858</v>
      </c>
      <c r="E16" s="35"/>
      <c r="F16" s="11">
        <f t="shared" si="1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</row>
    <row r="17" spans="1:37" s="4" customFormat="1" ht="10.8" customHeight="1" x14ac:dyDescent="0.25">
      <c r="A17" s="12">
        <v>8</v>
      </c>
      <c r="B17" s="18" t="s">
        <v>94</v>
      </c>
      <c r="C17" s="39" t="s">
        <v>11</v>
      </c>
      <c r="D17" s="41">
        <v>5858</v>
      </c>
      <c r="E17" s="35"/>
      <c r="F17" s="11">
        <f t="shared" si="1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s="4" customFormat="1" ht="21.6" customHeight="1" x14ac:dyDescent="0.25">
      <c r="A18" s="12">
        <v>9</v>
      </c>
      <c r="B18" s="18" t="s">
        <v>67</v>
      </c>
      <c r="C18" s="39" t="s">
        <v>10</v>
      </c>
      <c r="D18" s="41">
        <v>5</v>
      </c>
      <c r="E18" s="35"/>
      <c r="F18" s="11">
        <f t="shared" si="1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</row>
    <row r="19" spans="1:37" s="4" customFormat="1" ht="12.6" customHeight="1" x14ac:dyDescent="0.25">
      <c r="A19" s="97" t="s">
        <v>33</v>
      </c>
      <c r="B19" s="98"/>
      <c r="C19" s="98"/>
      <c r="D19" s="98"/>
      <c r="E19" s="98"/>
      <c r="F19" s="99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</row>
    <row r="20" spans="1:37" s="4" customFormat="1" ht="10.8" customHeight="1" x14ac:dyDescent="0.25">
      <c r="A20" s="12">
        <v>10</v>
      </c>
      <c r="B20" s="47" t="s">
        <v>39</v>
      </c>
      <c r="C20" s="39" t="s">
        <v>10</v>
      </c>
      <c r="D20" s="53">
        <v>3</v>
      </c>
      <c r="E20" s="35"/>
      <c r="F20" s="11">
        <f t="shared" ref="F20:F26" si="2">SUM(D20*E20)</f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</row>
    <row r="21" spans="1:37" s="4" customFormat="1" ht="10.8" customHeight="1" x14ac:dyDescent="0.25">
      <c r="A21" s="12">
        <v>11</v>
      </c>
      <c r="B21" s="38" t="s">
        <v>45</v>
      </c>
      <c r="C21" s="39" t="s">
        <v>11</v>
      </c>
      <c r="D21" s="53">
        <v>20</v>
      </c>
      <c r="E21" s="35"/>
      <c r="F21" s="11">
        <f t="shared" si="2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</row>
    <row r="22" spans="1:37" s="4" customFormat="1" ht="10.8" customHeight="1" x14ac:dyDescent="0.25">
      <c r="A22" s="12">
        <v>12</v>
      </c>
      <c r="B22" s="38" t="s">
        <v>46</v>
      </c>
      <c r="C22" s="39" t="s">
        <v>11</v>
      </c>
      <c r="D22" s="53">
        <v>10</v>
      </c>
      <c r="E22" s="35"/>
      <c r="F22" s="11">
        <f t="shared" si="2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</row>
    <row r="23" spans="1:37" s="4" customFormat="1" ht="10.8" customHeight="1" x14ac:dyDescent="0.25">
      <c r="A23" s="12">
        <v>13</v>
      </c>
      <c r="B23" s="38" t="s">
        <v>41</v>
      </c>
      <c r="C23" s="39" t="s">
        <v>40</v>
      </c>
      <c r="D23" s="53">
        <v>2</v>
      </c>
      <c r="E23" s="35"/>
      <c r="F23" s="11">
        <f t="shared" si="2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</row>
    <row r="24" spans="1:37" s="4" customFormat="1" ht="10.8" customHeight="1" x14ac:dyDescent="0.25">
      <c r="A24" s="12">
        <v>14</v>
      </c>
      <c r="B24" s="38" t="s">
        <v>70</v>
      </c>
      <c r="C24" s="39" t="s">
        <v>40</v>
      </c>
      <c r="D24" s="53">
        <v>1</v>
      </c>
      <c r="E24" s="35"/>
      <c r="F24" s="11">
        <f t="shared" si="2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</row>
    <row r="25" spans="1:37" s="4" customFormat="1" ht="10.8" customHeight="1" x14ac:dyDescent="0.25">
      <c r="A25" s="12">
        <v>15</v>
      </c>
      <c r="B25" s="59" t="s">
        <v>100</v>
      </c>
      <c r="C25" s="39" t="s">
        <v>10</v>
      </c>
      <c r="D25" s="53">
        <v>3</v>
      </c>
      <c r="E25" s="35"/>
      <c r="F25" s="11">
        <f t="shared" si="2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</row>
    <row r="26" spans="1:37" s="4" customFormat="1" ht="10.8" customHeight="1" x14ac:dyDescent="0.25">
      <c r="A26" s="12">
        <v>16</v>
      </c>
      <c r="B26" s="38" t="s">
        <v>73</v>
      </c>
      <c r="C26" s="39" t="s">
        <v>11</v>
      </c>
      <c r="D26" s="53">
        <v>16</v>
      </c>
      <c r="E26" s="35"/>
      <c r="F26" s="11">
        <f t="shared" si="2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</row>
    <row r="27" spans="1:37" s="4" customFormat="1" ht="12.6" customHeight="1" x14ac:dyDescent="0.25">
      <c r="A27" s="94" t="s">
        <v>13</v>
      </c>
      <c r="B27" s="95"/>
      <c r="C27" s="95"/>
      <c r="D27" s="95"/>
      <c r="E27" s="95"/>
      <c r="F27" s="96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1:37" s="4" customFormat="1" ht="10.8" customHeight="1" x14ac:dyDescent="0.25">
      <c r="A28" s="12">
        <v>17</v>
      </c>
      <c r="B28" s="18" t="s">
        <v>14</v>
      </c>
      <c r="C28" s="14" t="s">
        <v>10</v>
      </c>
      <c r="D28" s="16">
        <v>1</v>
      </c>
      <c r="E28" s="17"/>
      <c r="F28" s="11">
        <f t="shared" ref="F28:F30" si="3">SUM(D28*E28)</f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1:37" s="4" customFormat="1" ht="21.6" customHeight="1" x14ac:dyDescent="0.25">
      <c r="A29" s="12">
        <v>18</v>
      </c>
      <c r="B29" s="18" t="s">
        <v>99</v>
      </c>
      <c r="C29" s="14" t="s">
        <v>10</v>
      </c>
      <c r="D29" s="16">
        <v>1</v>
      </c>
      <c r="E29" s="17"/>
      <c r="F29" s="11">
        <f t="shared" si="3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1:37" s="4" customFormat="1" ht="32.4" customHeight="1" x14ac:dyDescent="0.25">
      <c r="A30" s="12">
        <v>19</v>
      </c>
      <c r="B30" s="18" t="s">
        <v>15</v>
      </c>
      <c r="C30" s="14" t="s">
        <v>16</v>
      </c>
      <c r="D30" s="16">
        <v>1</v>
      </c>
      <c r="E30" s="17"/>
      <c r="F30" s="11">
        <f t="shared" si="3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1:37" s="4" customFormat="1" ht="12.6" customHeight="1" thickBot="1" x14ac:dyDescent="0.3">
      <c r="A31" s="100" t="s">
        <v>52</v>
      </c>
      <c r="B31" s="101"/>
      <c r="C31" s="101"/>
      <c r="D31" s="101"/>
      <c r="E31" s="102"/>
      <c r="F31" s="36">
        <f>SUM(F10:F30)</f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</row>
    <row r="32" spans="1:37" s="4" customFormat="1" ht="12.6" customHeight="1" x14ac:dyDescent="0.25">
      <c r="A32" s="71" t="s">
        <v>54</v>
      </c>
      <c r="B32" s="72"/>
      <c r="C32" s="72"/>
      <c r="D32" s="72"/>
      <c r="E32" s="72"/>
      <c r="F32" s="73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</row>
    <row r="33" spans="1:37" s="4" customFormat="1" ht="10.8" customHeight="1" x14ac:dyDescent="0.25">
      <c r="A33" s="12">
        <v>20</v>
      </c>
      <c r="B33" s="38" t="s">
        <v>63</v>
      </c>
      <c r="C33" s="39" t="s">
        <v>17</v>
      </c>
      <c r="D33" s="57">
        <v>0.28000000000000003</v>
      </c>
      <c r="E33" s="10"/>
      <c r="F33" s="11">
        <f t="shared" ref="F33:F38" si="4">SUM(D33*E33)</f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</row>
    <row r="34" spans="1:37" s="4" customFormat="1" ht="10.8" customHeight="1" x14ac:dyDescent="0.25">
      <c r="A34" s="12">
        <v>21</v>
      </c>
      <c r="B34" s="38" t="s">
        <v>64</v>
      </c>
      <c r="C34" s="39" t="s">
        <v>17</v>
      </c>
      <c r="D34" s="57">
        <v>0.28000000000000003</v>
      </c>
      <c r="E34" s="10"/>
      <c r="F34" s="11">
        <f t="shared" si="4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</row>
    <row r="35" spans="1:37" s="4" customFormat="1" ht="10.8" customHeight="1" x14ac:dyDescent="0.25">
      <c r="A35" s="12">
        <v>22</v>
      </c>
      <c r="B35" s="38" t="s">
        <v>65</v>
      </c>
      <c r="C35" s="39" t="s">
        <v>27</v>
      </c>
      <c r="D35" s="54">
        <v>7</v>
      </c>
      <c r="E35" s="10"/>
      <c r="F35" s="11">
        <f t="shared" si="4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</row>
    <row r="36" spans="1:37" s="4" customFormat="1" ht="10.8" customHeight="1" x14ac:dyDescent="0.25">
      <c r="A36" s="12">
        <v>23</v>
      </c>
      <c r="B36" s="44" t="s">
        <v>95</v>
      </c>
      <c r="C36" s="39" t="s">
        <v>11</v>
      </c>
      <c r="D36" s="58">
        <v>523</v>
      </c>
      <c r="E36" s="10"/>
      <c r="F36" s="11">
        <f t="shared" si="4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</row>
    <row r="37" spans="1:37" s="4" customFormat="1" ht="10.8" customHeight="1" x14ac:dyDescent="0.25">
      <c r="A37" s="12">
        <v>24</v>
      </c>
      <c r="B37" s="18" t="s">
        <v>50</v>
      </c>
      <c r="C37" s="39" t="s">
        <v>11</v>
      </c>
      <c r="D37" s="58">
        <v>523</v>
      </c>
      <c r="E37" s="10"/>
      <c r="F37" s="11">
        <f t="shared" si="4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</row>
    <row r="38" spans="1:37" s="4" customFormat="1" ht="10.8" customHeight="1" x14ac:dyDescent="0.25">
      <c r="A38" s="12">
        <v>25</v>
      </c>
      <c r="B38" s="18" t="s">
        <v>94</v>
      </c>
      <c r="C38" s="39" t="s">
        <v>11</v>
      </c>
      <c r="D38" s="58">
        <v>523</v>
      </c>
      <c r="E38" s="10"/>
      <c r="F38" s="11">
        <f t="shared" si="4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</row>
    <row r="39" spans="1:37" s="4" customFormat="1" ht="10.8" customHeight="1" x14ac:dyDescent="0.25">
      <c r="A39" s="12">
        <v>26</v>
      </c>
      <c r="B39" s="47" t="s">
        <v>39</v>
      </c>
      <c r="C39" s="39" t="s">
        <v>10</v>
      </c>
      <c r="D39" s="53">
        <v>3</v>
      </c>
      <c r="E39" s="10"/>
      <c r="F39" s="11">
        <f t="shared" ref="F39:F54" si="5">SUM(D39*E39)</f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</row>
    <row r="40" spans="1:37" s="4" customFormat="1" ht="10.8" customHeight="1" x14ac:dyDescent="0.25">
      <c r="A40" s="12">
        <v>27</v>
      </c>
      <c r="B40" s="38" t="s">
        <v>45</v>
      </c>
      <c r="C40" s="39" t="s">
        <v>11</v>
      </c>
      <c r="D40" s="53">
        <v>30</v>
      </c>
      <c r="E40" s="10"/>
      <c r="F40" s="11">
        <f t="shared" si="5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</row>
    <row r="41" spans="1:37" s="4" customFormat="1" ht="10.8" customHeight="1" x14ac:dyDescent="0.25">
      <c r="A41" s="12">
        <v>28</v>
      </c>
      <c r="B41" s="38" t="s">
        <v>41</v>
      </c>
      <c r="C41" s="39" t="s">
        <v>40</v>
      </c>
      <c r="D41" s="53">
        <v>3</v>
      </c>
      <c r="E41" s="10"/>
      <c r="F41" s="11">
        <f t="shared" si="5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</row>
    <row r="42" spans="1:37" s="4" customFormat="1" ht="10.8" customHeight="1" x14ac:dyDescent="0.25">
      <c r="A42" s="12">
        <v>29</v>
      </c>
      <c r="B42" s="59" t="s">
        <v>100</v>
      </c>
      <c r="C42" s="39" t="s">
        <v>10</v>
      </c>
      <c r="D42" s="53">
        <v>2</v>
      </c>
      <c r="E42" s="10"/>
      <c r="F42" s="11">
        <f>SUM(D42*E42)</f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</row>
    <row r="43" spans="1:37" s="4" customFormat="1" ht="10.8" customHeight="1" x14ac:dyDescent="0.25">
      <c r="A43" s="12">
        <v>30</v>
      </c>
      <c r="B43" s="38" t="s">
        <v>98</v>
      </c>
      <c r="C43" s="39" t="s">
        <v>11</v>
      </c>
      <c r="D43" s="53">
        <v>13</v>
      </c>
      <c r="E43" s="46"/>
      <c r="F43" s="11">
        <f>SUM(D43*E43)</f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</row>
    <row r="44" spans="1:37" s="4" customFormat="1" ht="10.8" customHeight="1" x14ac:dyDescent="0.25">
      <c r="A44" s="12">
        <v>31</v>
      </c>
      <c r="B44" s="38" t="s">
        <v>72</v>
      </c>
      <c r="C44" s="39" t="s">
        <v>11</v>
      </c>
      <c r="D44" s="53">
        <v>10</v>
      </c>
      <c r="E44" s="46"/>
      <c r="F44" s="11">
        <f>SUM(D44*E44)</f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</row>
    <row r="45" spans="1:37" s="4" customFormat="1" ht="10.8" customHeight="1" x14ac:dyDescent="0.25">
      <c r="A45" s="12">
        <v>32</v>
      </c>
      <c r="B45" s="47" t="s">
        <v>74</v>
      </c>
      <c r="C45" s="39" t="s">
        <v>10</v>
      </c>
      <c r="D45" s="53">
        <v>1</v>
      </c>
      <c r="E45" s="46"/>
      <c r="F45" s="11">
        <f t="shared" si="5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</row>
    <row r="46" spans="1:37" s="4" customFormat="1" ht="10.8" customHeight="1" x14ac:dyDescent="0.25">
      <c r="A46" s="12">
        <v>33</v>
      </c>
      <c r="B46" s="47" t="s">
        <v>75</v>
      </c>
      <c r="C46" s="39" t="s">
        <v>10</v>
      </c>
      <c r="D46" s="53">
        <v>1</v>
      </c>
      <c r="E46" s="10"/>
      <c r="F46" s="11">
        <f t="shared" si="5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</row>
    <row r="47" spans="1:37" s="4" customFormat="1" ht="21.6" customHeight="1" x14ac:dyDescent="0.25">
      <c r="A47" s="12">
        <v>34</v>
      </c>
      <c r="B47" s="47" t="s">
        <v>47</v>
      </c>
      <c r="C47" s="39" t="s">
        <v>11</v>
      </c>
      <c r="D47" s="58">
        <v>302</v>
      </c>
      <c r="E47" s="10"/>
      <c r="F47" s="11">
        <f t="shared" si="5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</row>
    <row r="48" spans="1:37" s="4" customFormat="1" ht="10.8" customHeight="1" x14ac:dyDescent="0.25">
      <c r="A48" s="12">
        <v>35</v>
      </c>
      <c r="B48" s="47" t="s">
        <v>48</v>
      </c>
      <c r="C48" s="39" t="s">
        <v>10</v>
      </c>
      <c r="D48" s="58">
        <v>5</v>
      </c>
      <c r="E48" s="10"/>
      <c r="F48" s="11">
        <f>SUM(D48*E48)</f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</row>
    <row r="49" spans="1:37" s="4" customFormat="1" ht="10.8" customHeight="1" x14ac:dyDescent="0.25">
      <c r="A49" s="12">
        <v>36</v>
      </c>
      <c r="B49" s="49" t="s">
        <v>76</v>
      </c>
      <c r="C49" s="64" t="s">
        <v>77</v>
      </c>
      <c r="D49" s="58">
        <v>272</v>
      </c>
      <c r="E49" s="10"/>
      <c r="F49" s="11">
        <f t="shared" si="5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</row>
    <row r="50" spans="1:37" s="4" customFormat="1" ht="10.8" customHeight="1" x14ac:dyDescent="0.25">
      <c r="A50" s="12">
        <v>37</v>
      </c>
      <c r="B50" s="49" t="s">
        <v>79</v>
      </c>
      <c r="C50" s="64" t="s">
        <v>43</v>
      </c>
      <c r="D50" s="58">
        <v>1812</v>
      </c>
      <c r="E50" s="10"/>
      <c r="F50" s="11">
        <f t="shared" si="5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</row>
    <row r="51" spans="1:37" s="4" customFormat="1" ht="10.8" customHeight="1" x14ac:dyDescent="0.25">
      <c r="A51" s="12">
        <v>38</v>
      </c>
      <c r="B51" s="49" t="s">
        <v>80</v>
      </c>
      <c r="C51" s="64" t="s">
        <v>42</v>
      </c>
      <c r="D51" s="65">
        <v>272</v>
      </c>
      <c r="E51" s="10"/>
      <c r="F51" s="11">
        <f t="shared" si="5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</row>
    <row r="52" spans="1:37" s="4" customFormat="1" ht="21.6" customHeight="1" x14ac:dyDescent="0.25">
      <c r="A52" s="12">
        <v>39</v>
      </c>
      <c r="B52" s="47" t="s">
        <v>108</v>
      </c>
      <c r="C52" s="39" t="s">
        <v>91</v>
      </c>
      <c r="D52" s="58">
        <v>15</v>
      </c>
      <c r="E52" s="10"/>
      <c r="F52" s="11">
        <f t="shared" si="5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</row>
    <row r="53" spans="1:37" s="4" customFormat="1" ht="21.6" customHeight="1" x14ac:dyDescent="0.25">
      <c r="A53" s="12">
        <v>40</v>
      </c>
      <c r="B53" s="50" t="s">
        <v>101</v>
      </c>
      <c r="C53" s="39" t="s">
        <v>90</v>
      </c>
      <c r="D53" s="58">
        <v>1586</v>
      </c>
      <c r="E53" s="10"/>
      <c r="F53" s="11">
        <f t="shared" si="5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</row>
    <row r="54" spans="1:37" s="4" customFormat="1" ht="21.6" customHeight="1" x14ac:dyDescent="0.25">
      <c r="A54" s="12">
        <v>41</v>
      </c>
      <c r="B54" s="47" t="s">
        <v>105</v>
      </c>
      <c r="C54" s="39" t="s">
        <v>91</v>
      </c>
      <c r="D54" s="58">
        <v>311</v>
      </c>
      <c r="E54" s="10"/>
      <c r="F54" s="11">
        <f t="shared" si="5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</row>
    <row r="55" spans="1:37" s="4" customFormat="1" ht="21.6" customHeight="1" x14ac:dyDescent="0.25">
      <c r="A55" s="12">
        <v>42</v>
      </c>
      <c r="B55" s="18" t="s">
        <v>106</v>
      </c>
      <c r="C55" s="39" t="s">
        <v>91</v>
      </c>
      <c r="D55" s="58">
        <v>142</v>
      </c>
      <c r="E55" s="10"/>
      <c r="F55" s="11">
        <f>SUM(D55*E55)</f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</row>
    <row r="56" spans="1:37" s="4" customFormat="1" ht="21.6" customHeight="1" x14ac:dyDescent="0.25">
      <c r="A56" s="12">
        <v>43</v>
      </c>
      <c r="B56" s="51" t="s">
        <v>86</v>
      </c>
      <c r="C56" s="39" t="s">
        <v>10</v>
      </c>
      <c r="D56" s="53">
        <v>3</v>
      </c>
      <c r="E56" s="10"/>
      <c r="F56" s="11">
        <f t="shared" ref="F56:F68" si="6">SUM(D56*E56)</f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</row>
    <row r="57" spans="1:37" s="4" customFormat="1" ht="21.6" customHeight="1" x14ac:dyDescent="0.25">
      <c r="A57" s="12">
        <v>44</v>
      </c>
      <c r="B57" s="52" t="s">
        <v>83</v>
      </c>
      <c r="C57" s="39" t="s">
        <v>91</v>
      </c>
      <c r="D57" s="53">
        <v>48</v>
      </c>
      <c r="E57" s="10"/>
      <c r="F57" s="11">
        <f t="shared" si="6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</row>
    <row r="58" spans="1:37" s="4" customFormat="1" ht="21.6" customHeight="1" x14ac:dyDescent="0.25">
      <c r="A58" s="12">
        <v>45</v>
      </c>
      <c r="B58" s="52" t="s">
        <v>112</v>
      </c>
      <c r="C58" s="39" t="s">
        <v>90</v>
      </c>
      <c r="D58" s="53">
        <v>210</v>
      </c>
      <c r="E58" s="10"/>
      <c r="F58" s="11">
        <f t="shared" si="6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</row>
    <row r="59" spans="1:37" s="4" customFormat="1" ht="10.8" customHeight="1" x14ac:dyDescent="0.25">
      <c r="A59" s="12">
        <v>46</v>
      </c>
      <c r="B59" s="52" t="s">
        <v>118</v>
      </c>
      <c r="C59" s="39" t="s">
        <v>91</v>
      </c>
      <c r="D59" s="53">
        <v>78</v>
      </c>
      <c r="E59" s="10"/>
      <c r="F59" s="11">
        <f t="shared" si="6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</row>
    <row r="60" spans="1:37" s="4" customFormat="1" ht="21.6" customHeight="1" x14ac:dyDescent="0.25">
      <c r="A60" s="12">
        <v>47</v>
      </c>
      <c r="B60" s="51" t="s">
        <v>88</v>
      </c>
      <c r="C60" s="39" t="s">
        <v>10</v>
      </c>
      <c r="D60" s="53">
        <v>1</v>
      </c>
      <c r="E60" s="10"/>
      <c r="F60" s="11">
        <f t="shared" si="6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</row>
    <row r="61" spans="1:37" s="4" customFormat="1" ht="21.6" customHeight="1" x14ac:dyDescent="0.25">
      <c r="A61" s="12">
        <v>48</v>
      </c>
      <c r="B61" s="52" t="s">
        <v>83</v>
      </c>
      <c r="C61" s="39" t="s">
        <v>91</v>
      </c>
      <c r="D61" s="53">
        <v>16</v>
      </c>
      <c r="E61" s="10"/>
      <c r="F61" s="11">
        <f t="shared" si="6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</row>
    <row r="62" spans="1:37" s="4" customFormat="1" ht="21.6" customHeight="1" x14ac:dyDescent="0.25">
      <c r="A62" s="12">
        <v>49</v>
      </c>
      <c r="B62" s="61" t="s">
        <v>113</v>
      </c>
      <c r="C62" s="39" t="s">
        <v>90</v>
      </c>
      <c r="D62" s="53">
        <v>65</v>
      </c>
      <c r="E62" s="10"/>
      <c r="F62" s="11">
        <f t="shared" si="6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</row>
    <row r="63" spans="1:37" s="4" customFormat="1" ht="10.8" customHeight="1" x14ac:dyDescent="0.25">
      <c r="A63" s="12">
        <v>50</v>
      </c>
      <c r="B63" s="52" t="s">
        <v>116</v>
      </c>
      <c r="C63" s="39" t="s">
        <v>91</v>
      </c>
      <c r="D63" s="53">
        <v>13</v>
      </c>
      <c r="E63" s="10"/>
      <c r="F63" s="11">
        <f t="shared" si="6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</row>
    <row r="64" spans="1:37" s="4" customFormat="1" ht="21.6" customHeight="1" x14ac:dyDescent="0.25">
      <c r="A64" s="12">
        <v>51</v>
      </c>
      <c r="B64" s="51" t="s">
        <v>89</v>
      </c>
      <c r="C64" s="39" t="s">
        <v>10</v>
      </c>
      <c r="D64" s="53">
        <v>1</v>
      </c>
      <c r="E64" s="10"/>
      <c r="F64" s="11">
        <f t="shared" si="6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</row>
    <row r="65" spans="1:40" s="4" customFormat="1" ht="21.6" customHeight="1" x14ac:dyDescent="0.25">
      <c r="A65" s="12">
        <v>52</v>
      </c>
      <c r="B65" s="52" t="s">
        <v>83</v>
      </c>
      <c r="C65" s="39" t="s">
        <v>91</v>
      </c>
      <c r="D65" s="53">
        <v>12</v>
      </c>
      <c r="E65" s="10"/>
      <c r="F65" s="11">
        <f t="shared" si="6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</row>
    <row r="66" spans="1:40" s="4" customFormat="1" ht="21.6" customHeight="1" x14ac:dyDescent="0.25">
      <c r="A66" s="12">
        <v>53</v>
      </c>
      <c r="B66" s="61" t="s">
        <v>113</v>
      </c>
      <c r="C66" s="39" t="s">
        <v>90</v>
      </c>
      <c r="D66" s="53">
        <v>50</v>
      </c>
      <c r="E66" s="10"/>
      <c r="F66" s="11">
        <f t="shared" si="6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</row>
    <row r="67" spans="1:40" s="4" customFormat="1" ht="10.8" customHeight="1" x14ac:dyDescent="0.25">
      <c r="A67" s="12">
        <v>54</v>
      </c>
      <c r="B67" s="52" t="s">
        <v>116</v>
      </c>
      <c r="C67" s="39" t="s">
        <v>91</v>
      </c>
      <c r="D67" s="53">
        <v>10</v>
      </c>
      <c r="E67" s="10"/>
      <c r="F67" s="11">
        <f t="shared" si="6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</row>
    <row r="68" spans="1:40" s="4" customFormat="1" ht="10.8" customHeight="1" x14ac:dyDescent="0.25">
      <c r="A68" s="12">
        <v>55</v>
      </c>
      <c r="B68" s="61" t="s">
        <v>117</v>
      </c>
      <c r="C68" s="39" t="s">
        <v>91</v>
      </c>
      <c r="D68" s="53">
        <v>4</v>
      </c>
      <c r="E68" s="10"/>
      <c r="F68" s="11">
        <f t="shared" si="6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</row>
    <row r="69" spans="1:40" s="21" customFormat="1" ht="21.6" customHeight="1" x14ac:dyDescent="0.25">
      <c r="A69" s="12">
        <v>56</v>
      </c>
      <c r="B69" s="19" t="s">
        <v>18</v>
      </c>
      <c r="C69" s="23" t="s">
        <v>19</v>
      </c>
      <c r="D69" s="20">
        <v>1</v>
      </c>
      <c r="E69" s="10"/>
      <c r="F69" s="11">
        <f>SUM(D69*E69)</f>
        <v>0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</row>
    <row r="70" spans="1:40" s="4" customFormat="1" ht="21.6" customHeight="1" x14ac:dyDescent="0.25">
      <c r="A70" s="12">
        <v>57</v>
      </c>
      <c r="B70" s="22" t="s">
        <v>26</v>
      </c>
      <c r="C70" s="23" t="s">
        <v>19</v>
      </c>
      <c r="D70" s="24">
        <v>1</v>
      </c>
      <c r="E70" s="10"/>
      <c r="F70" s="11">
        <f>SUM(D70*E70)</f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</row>
    <row r="71" spans="1:40" s="4" customFormat="1" ht="10.8" customHeight="1" x14ac:dyDescent="0.25">
      <c r="A71" s="12">
        <v>58</v>
      </c>
      <c r="B71" s="22" t="s">
        <v>20</v>
      </c>
      <c r="C71" s="23" t="s">
        <v>19</v>
      </c>
      <c r="D71" s="24">
        <v>1</v>
      </c>
      <c r="E71" s="10"/>
      <c r="F71" s="11">
        <f>SUM(D71*E71)</f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</row>
    <row r="72" spans="1:40" s="26" customFormat="1" ht="12.6" customHeight="1" x14ac:dyDescent="0.25">
      <c r="A72" s="71" t="s">
        <v>13</v>
      </c>
      <c r="B72" s="72"/>
      <c r="C72" s="72"/>
      <c r="D72" s="72"/>
      <c r="E72" s="72"/>
      <c r="F72" s="73"/>
      <c r="G72" s="25"/>
    </row>
    <row r="73" spans="1:40" s="26" customFormat="1" ht="10.8" customHeight="1" x14ac:dyDescent="0.25">
      <c r="A73" s="12">
        <v>59</v>
      </c>
      <c r="B73" s="19" t="s">
        <v>21</v>
      </c>
      <c r="C73" s="27" t="s">
        <v>16</v>
      </c>
      <c r="D73" s="28">
        <v>1</v>
      </c>
      <c r="E73" s="29"/>
      <c r="F73" s="11">
        <f t="shared" ref="F73:F74" si="7">SUM(D73*E73)</f>
        <v>0</v>
      </c>
      <c r="G73" s="25"/>
    </row>
    <row r="74" spans="1:40" s="26" customFormat="1" ht="10.8" customHeight="1" x14ac:dyDescent="0.25">
      <c r="A74" s="12">
        <v>60</v>
      </c>
      <c r="B74" s="19" t="s">
        <v>22</v>
      </c>
      <c r="C74" s="27" t="s">
        <v>17</v>
      </c>
      <c r="D74" s="30">
        <v>0.12</v>
      </c>
      <c r="E74" s="29"/>
      <c r="F74" s="11">
        <f t="shared" si="7"/>
        <v>0</v>
      </c>
      <c r="G74" s="25"/>
    </row>
    <row r="75" spans="1:40" s="4" customFormat="1" ht="12.6" customHeight="1" thickBot="1" x14ac:dyDescent="0.3">
      <c r="A75" s="74" t="s">
        <v>55</v>
      </c>
      <c r="B75" s="75"/>
      <c r="C75" s="75"/>
      <c r="D75" s="75"/>
      <c r="E75" s="76"/>
      <c r="F75" s="31">
        <f>SUM(F33:F74)</f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</row>
    <row r="76" spans="1:40" s="4" customFormat="1" ht="12.6" customHeight="1" x14ac:dyDescent="0.25">
      <c r="A76" s="71" t="s">
        <v>56</v>
      </c>
      <c r="B76" s="72"/>
      <c r="C76" s="72"/>
      <c r="D76" s="72"/>
      <c r="E76" s="72"/>
      <c r="F76" s="73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</row>
    <row r="77" spans="1:40" s="4" customFormat="1" ht="10.8" customHeight="1" x14ac:dyDescent="0.25">
      <c r="A77" s="12">
        <v>61</v>
      </c>
      <c r="B77" s="38" t="s">
        <v>63</v>
      </c>
      <c r="C77" s="39" t="s">
        <v>17</v>
      </c>
      <c r="D77" s="57">
        <v>0.35</v>
      </c>
      <c r="E77" s="10"/>
      <c r="F77" s="11">
        <f t="shared" ref="F77:F85" si="8">SUM(D77*E77)</f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</row>
    <row r="78" spans="1:40" s="4" customFormat="1" ht="10.8" customHeight="1" x14ac:dyDescent="0.25">
      <c r="A78" s="12">
        <v>62</v>
      </c>
      <c r="B78" s="44" t="s">
        <v>95</v>
      </c>
      <c r="C78" s="39" t="s">
        <v>11</v>
      </c>
      <c r="D78" s="58">
        <v>613</v>
      </c>
      <c r="E78" s="10"/>
      <c r="F78" s="11">
        <f t="shared" si="8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</row>
    <row r="79" spans="1:40" s="4" customFormat="1" ht="10.8" customHeight="1" x14ac:dyDescent="0.25">
      <c r="A79" s="12">
        <v>63</v>
      </c>
      <c r="B79" s="18" t="s">
        <v>50</v>
      </c>
      <c r="C79" s="39" t="s">
        <v>11</v>
      </c>
      <c r="D79" s="58">
        <v>613</v>
      </c>
      <c r="E79" s="10"/>
      <c r="F79" s="11">
        <f t="shared" si="8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</row>
    <row r="80" spans="1:40" s="4" customFormat="1" ht="10.8" customHeight="1" x14ac:dyDescent="0.25">
      <c r="A80" s="12">
        <v>64</v>
      </c>
      <c r="B80" s="18" t="s">
        <v>94</v>
      </c>
      <c r="C80" s="39" t="s">
        <v>11</v>
      </c>
      <c r="D80" s="58">
        <v>613</v>
      </c>
      <c r="E80" s="10"/>
      <c r="F80" s="11">
        <f t="shared" si="8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</row>
    <row r="81" spans="1:37" s="4" customFormat="1" ht="10.8" customHeight="1" x14ac:dyDescent="0.25">
      <c r="A81" s="12">
        <v>65</v>
      </c>
      <c r="B81" s="47" t="s">
        <v>39</v>
      </c>
      <c r="C81" s="39" t="s">
        <v>10</v>
      </c>
      <c r="D81" s="53">
        <v>2</v>
      </c>
      <c r="E81" s="10"/>
      <c r="F81" s="11">
        <f t="shared" si="8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</row>
    <row r="82" spans="1:37" s="4" customFormat="1" ht="10.8" customHeight="1" x14ac:dyDescent="0.25">
      <c r="A82" s="12">
        <v>66</v>
      </c>
      <c r="B82" s="38" t="s">
        <v>45</v>
      </c>
      <c r="C82" s="39" t="s">
        <v>11</v>
      </c>
      <c r="D82" s="53">
        <v>24</v>
      </c>
      <c r="E82" s="10"/>
      <c r="F82" s="11">
        <f t="shared" si="8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</row>
    <row r="83" spans="1:37" s="4" customFormat="1" ht="10.8" customHeight="1" x14ac:dyDescent="0.25">
      <c r="A83" s="12">
        <v>67</v>
      </c>
      <c r="B83" s="38" t="s">
        <v>41</v>
      </c>
      <c r="C83" s="39" t="s">
        <v>40</v>
      </c>
      <c r="D83" s="53">
        <v>2</v>
      </c>
      <c r="E83" s="10"/>
      <c r="F83" s="11">
        <f t="shared" si="8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</row>
    <row r="84" spans="1:37" s="4" customFormat="1" ht="10.8" customHeight="1" x14ac:dyDescent="0.25">
      <c r="A84" s="12">
        <v>68</v>
      </c>
      <c r="B84" s="59" t="s">
        <v>100</v>
      </c>
      <c r="C84" s="39" t="s">
        <v>10</v>
      </c>
      <c r="D84" s="53">
        <v>2</v>
      </c>
      <c r="E84" s="10"/>
      <c r="F84" s="11">
        <f t="shared" si="8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</row>
    <row r="85" spans="1:37" s="4" customFormat="1" ht="10.8" customHeight="1" x14ac:dyDescent="0.25">
      <c r="A85" s="12">
        <v>69</v>
      </c>
      <c r="B85" s="38" t="s">
        <v>97</v>
      </c>
      <c r="C85" s="39" t="s">
        <v>11</v>
      </c>
      <c r="D85" s="53">
        <v>12</v>
      </c>
      <c r="E85" s="10"/>
      <c r="F85" s="11">
        <f t="shared" si="8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</row>
    <row r="86" spans="1:37" s="4" customFormat="1" ht="10.8" customHeight="1" x14ac:dyDescent="0.25">
      <c r="A86" s="12">
        <v>70</v>
      </c>
      <c r="B86" s="38" t="s">
        <v>98</v>
      </c>
      <c r="C86" s="39" t="s">
        <v>11</v>
      </c>
      <c r="D86" s="53">
        <v>6</v>
      </c>
      <c r="E86" s="10"/>
      <c r="F86" s="11">
        <f t="shared" ref="F86:F94" si="9">SUM(D86*E86)</f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</row>
    <row r="87" spans="1:37" s="4" customFormat="1" ht="10.8" customHeight="1" x14ac:dyDescent="0.25">
      <c r="A87" s="12">
        <v>71</v>
      </c>
      <c r="B87" s="38" t="s">
        <v>73</v>
      </c>
      <c r="C87" s="39" t="s">
        <v>11</v>
      </c>
      <c r="D87" s="53">
        <v>24</v>
      </c>
      <c r="E87" s="10"/>
      <c r="F87" s="11">
        <f t="shared" si="9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</row>
    <row r="88" spans="1:37" s="4" customFormat="1" ht="21.6" customHeight="1" x14ac:dyDescent="0.25">
      <c r="A88" s="12">
        <v>72</v>
      </c>
      <c r="B88" s="47" t="s">
        <v>47</v>
      </c>
      <c r="C88" s="39" t="s">
        <v>11</v>
      </c>
      <c r="D88" s="41">
        <v>591</v>
      </c>
      <c r="E88" s="10"/>
      <c r="F88" s="11">
        <f t="shared" si="9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</row>
    <row r="89" spans="1:37" s="4" customFormat="1" ht="10.8" customHeight="1" x14ac:dyDescent="0.25">
      <c r="A89" s="12">
        <v>73</v>
      </c>
      <c r="B89" s="47" t="s">
        <v>48</v>
      </c>
      <c r="C89" s="39" t="s">
        <v>10</v>
      </c>
      <c r="D89" s="41">
        <v>4</v>
      </c>
      <c r="E89" s="10"/>
      <c r="F89" s="11">
        <f t="shared" si="9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</row>
    <row r="90" spans="1:37" s="4" customFormat="1" ht="10.8" customHeight="1" x14ac:dyDescent="0.25">
      <c r="A90" s="12">
        <v>74</v>
      </c>
      <c r="B90" s="49" t="s">
        <v>76</v>
      </c>
      <c r="C90" s="64" t="s">
        <v>77</v>
      </c>
      <c r="D90" s="41">
        <v>532</v>
      </c>
      <c r="E90" s="10"/>
      <c r="F90" s="11">
        <f t="shared" si="9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</row>
    <row r="91" spans="1:37" s="4" customFormat="1" ht="10.8" customHeight="1" x14ac:dyDescent="0.25">
      <c r="A91" s="12">
        <v>75</v>
      </c>
      <c r="B91" s="49" t="s">
        <v>79</v>
      </c>
      <c r="C91" s="64" t="s">
        <v>43</v>
      </c>
      <c r="D91" s="41">
        <v>3546</v>
      </c>
      <c r="E91" s="10"/>
      <c r="F91" s="11">
        <f t="shared" si="9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</row>
    <row r="92" spans="1:37" s="4" customFormat="1" ht="10.8" customHeight="1" x14ac:dyDescent="0.25">
      <c r="A92" s="12">
        <v>76</v>
      </c>
      <c r="B92" s="49" t="s">
        <v>80</v>
      </c>
      <c r="C92" s="64" t="s">
        <v>42</v>
      </c>
      <c r="D92" s="60">
        <v>532</v>
      </c>
      <c r="E92" s="10"/>
      <c r="F92" s="11">
        <f t="shared" si="9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</row>
    <row r="93" spans="1:37" s="4" customFormat="1" ht="21.6" customHeight="1" x14ac:dyDescent="0.25">
      <c r="A93" s="12">
        <v>77</v>
      </c>
      <c r="B93" s="47" t="s">
        <v>108</v>
      </c>
      <c r="C93" s="39" t="s">
        <v>91</v>
      </c>
      <c r="D93" s="41">
        <v>30</v>
      </c>
      <c r="E93" s="10"/>
      <c r="F93" s="11">
        <f t="shared" si="9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</row>
    <row r="94" spans="1:37" s="4" customFormat="1" ht="21.6" customHeight="1" x14ac:dyDescent="0.25">
      <c r="A94" s="12">
        <v>78</v>
      </c>
      <c r="B94" s="50" t="s">
        <v>101</v>
      </c>
      <c r="C94" s="39" t="s">
        <v>90</v>
      </c>
      <c r="D94" s="41">
        <v>3103</v>
      </c>
      <c r="E94" s="10"/>
      <c r="F94" s="11">
        <f t="shared" si="9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</row>
    <row r="95" spans="1:37" s="4" customFormat="1" ht="21.6" customHeight="1" x14ac:dyDescent="0.25">
      <c r="A95" s="12">
        <v>79</v>
      </c>
      <c r="B95" s="47" t="s">
        <v>105</v>
      </c>
      <c r="C95" s="39" t="s">
        <v>91</v>
      </c>
      <c r="D95" s="41">
        <v>609</v>
      </c>
      <c r="E95" s="10"/>
      <c r="F95" s="11">
        <f t="shared" ref="F95:F103" si="10">SUM(D95*E95)</f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</row>
    <row r="96" spans="1:37" s="4" customFormat="1" ht="21.6" customHeight="1" x14ac:dyDescent="0.25">
      <c r="A96" s="12">
        <v>80</v>
      </c>
      <c r="B96" s="18" t="s">
        <v>106</v>
      </c>
      <c r="C96" s="39" t="s">
        <v>91</v>
      </c>
      <c r="D96" s="41">
        <v>278</v>
      </c>
      <c r="E96" s="10"/>
      <c r="F96" s="11">
        <f t="shared" si="10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</row>
    <row r="97" spans="1:37" s="4" customFormat="1" ht="21.6" customHeight="1" x14ac:dyDescent="0.25">
      <c r="A97" s="12">
        <v>81</v>
      </c>
      <c r="B97" s="51" t="s">
        <v>84</v>
      </c>
      <c r="C97" s="48" t="s">
        <v>10</v>
      </c>
      <c r="D97" s="43">
        <v>2</v>
      </c>
      <c r="E97" s="10"/>
      <c r="F97" s="11">
        <f t="shared" si="10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</row>
    <row r="98" spans="1:37" s="4" customFormat="1" ht="21.6" customHeight="1" x14ac:dyDescent="0.25">
      <c r="A98" s="12">
        <v>82</v>
      </c>
      <c r="B98" s="52" t="s">
        <v>83</v>
      </c>
      <c r="C98" s="48" t="s">
        <v>91</v>
      </c>
      <c r="D98" s="43">
        <v>46</v>
      </c>
      <c r="E98" s="10"/>
      <c r="F98" s="11">
        <f t="shared" si="10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</row>
    <row r="99" spans="1:37" s="4" customFormat="1" ht="21.6" customHeight="1" x14ac:dyDescent="0.25">
      <c r="A99" s="12">
        <v>83</v>
      </c>
      <c r="B99" s="52" t="s">
        <v>112</v>
      </c>
      <c r="C99" s="48" t="s">
        <v>90</v>
      </c>
      <c r="D99" s="43">
        <v>220</v>
      </c>
      <c r="E99" s="10"/>
      <c r="F99" s="11">
        <f t="shared" si="10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</row>
    <row r="100" spans="1:37" s="4" customFormat="1" ht="10.8" customHeight="1" x14ac:dyDescent="0.25">
      <c r="A100" s="12">
        <v>84</v>
      </c>
      <c r="B100" s="52" t="s">
        <v>118</v>
      </c>
      <c r="C100" s="48" t="s">
        <v>91</v>
      </c>
      <c r="D100" s="43">
        <v>80</v>
      </c>
      <c r="E100" s="10"/>
      <c r="F100" s="11">
        <f t="shared" si="10"/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</row>
    <row r="101" spans="1:37" s="4" customFormat="1" ht="21.6" customHeight="1" x14ac:dyDescent="0.25">
      <c r="A101" s="12">
        <v>85</v>
      </c>
      <c r="B101" s="51" t="s">
        <v>86</v>
      </c>
      <c r="C101" s="39" t="s">
        <v>10</v>
      </c>
      <c r="D101" s="43">
        <v>1</v>
      </c>
      <c r="E101" s="10"/>
      <c r="F101" s="11">
        <f t="shared" si="10"/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</row>
    <row r="102" spans="1:37" s="4" customFormat="1" ht="21.6" customHeight="1" x14ac:dyDescent="0.25">
      <c r="A102" s="12">
        <v>86</v>
      </c>
      <c r="B102" s="52" t="s">
        <v>83</v>
      </c>
      <c r="C102" s="39" t="s">
        <v>91</v>
      </c>
      <c r="D102" s="43">
        <v>16</v>
      </c>
      <c r="E102" s="10"/>
      <c r="F102" s="11">
        <f t="shared" si="10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</row>
    <row r="103" spans="1:37" s="4" customFormat="1" ht="21.6" customHeight="1" x14ac:dyDescent="0.25">
      <c r="A103" s="12">
        <v>87</v>
      </c>
      <c r="B103" s="52" t="s">
        <v>112</v>
      </c>
      <c r="C103" s="39" t="s">
        <v>90</v>
      </c>
      <c r="D103" s="43">
        <v>70</v>
      </c>
      <c r="E103" s="10"/>
      <c r="F103" s="11">
        <f t="shared" si="10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</row>
    <row r="104" spans="1:37" s="4" customFormat="1" ht="10.8" customHeight="1" x14ac:dyDescent="0.25">
      <c r="A104" s="12">
        <v>88</v>
      </c>
      <c r="B104" s="52" t="s">
        <v>118</v>
      </c>
      <c r="C104" s="39" t="s">
        <v>91</v>
      </c>
      <c r="D104" s="43">
        <v>26</v>
      </c>
      <c r="E104" s="10"/>
      <c r="F104" s="11">
        <f t="shared" ref="F104:F109" si="11">SUM(D104*E104)</f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</row>
    <row r="105" spans="1:37" s="4" customFormat="1" ht="21.6" customHeight="1" x14ac:dyDescent="0.25">
      <c r="A105" s="12">
        <v>89</v>
      </c>
      <c r="B105" s="51" t="s">
        <v>88</v>
      </c>
      <c r="C105" s="39" t="s">
        <v>10</v>
      </c>
      <c r="D105" s="43">
        <v>1</v>
      </c>
      <c r="E105" s="10"/>
      <c r="F105" s="11">
        <f t="shared" si="11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</row>
    <row r="106" spans="1:37" s="4" customFormat="1" ht="21.6" customHeight="1" x14ac:dyDescent="0.25">
      <c r="A106" s="12">
        <v>90</v>
      </c>
      <c r="B106" s="52" t="s">
        <v>83</v>
      </c>
      <c r="C106" s="39" t="s">
        <v>91</v>
      </c>
      <c r="D106" s="43">
        <v>16</v>
      </c>
      <c r="E106" s="10"/>
      <c r="F106" s="11">
        <f t="shared" si="11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</row>
    <row r="107" spans="1:37" s="4" customFormat="1" ht="21.6" customHeight="1" x14ac:dyDescent="0.25">
      <c r="A107" s="12">
        <v>91</v>
      </c>
      <c r="B107" s="61" t="s">
        <v>113</v>
      </c>
      <c r="C107" s="39" t="s">
        <v>90</v>
      </c>
      <c r="D107" s="43">
        <v>65</v>
      </c>
      <c r="E107" s="10"/>
      <c r="F107" s="11">
        <f t="shared" si="11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</row>
    <row r="108" spans="1:37" s="4" customFormat="1" ht="10.8" customHeight="1" x14ac:dyDescent="0.25">
      <c r="A108" s="12">
        <v>92</v>
      </c>
      <c r="B108" s="52" t="s">
        <v>116</v>
      </c>
      <c r="C108" s="39" t="s">
        <v>91</v>
      </c>
      <c r="D108" s="43">
        <v>13</v>
      </c>
      <c r="E108" s="10"/>
      <c r="F108" s="11">
        <f t="shared" si="11"/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</row>
    <row r="109" spans="1:37" s="4" customFormat="1" ht="10.8" customHeight="1" x14ac:dyDescent="0.25">
      <c r="A109" s="12">
        <v>93</v>
      </c>
      <c r="B109" s="61" t="s">
        <v>117</v>
      </c>
      <c r="C109" s="48" t="s">
        <v>91</v>
      </c>
      <c r="D109" s="43">
        <v>6</v>
      </c>
      <c r="E109" s="10"/>
      <c r="F109" s="11">
        <f t="shared" si="11"/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</row>
    <row r="110" spans="1:37" s="26" customFormat="1" ht="12.6" customHeight="1" x14ac:dyDescent="0.25">
      <c r="A110" s="71" t="s">
        <v>13</v>
      </c>
      <c r="B110" s="72"/>
      <c r="C110" s="72"/>
      <c r="D110" s="72"/>
      <c r="E110" s="72"/>
      <c r="F110" s="73"/>
      <c r="G110" s="25"/>
    </row>
    <row r="111" spans="1:37" s="26" customFormat="1" ht="10.8" customHeight="1" x14ac:dyDescent="0.25">
      <c r="A111" s="12">
        <v>94</v>
      </c>
      <c r="B111" s="19" t="s">
        <v>22</v>
      </c>
      <c r="C111" s="27" t="s">
        <v>17</v>
      </c>
      <c r="D111" s="30">
        <v>0.24</v>
      </c>
      <c r="E111" s="29"/>
      <c r="F111" s="11">
        <f t="shared" ref="F111" si="12">SUM(D111*E111)</f>
        <v>0</v>
      </c>
      <c r="G111" s="25"/>
    </row>
    <row r="112" spans="1:37" s="4" customFormat="1" ht="12.6" customHeight="1" thickBot="1" x14ac:dyDescent="0.3">
      <c r="A112" s="74" t="s">
        <v>57</v>
      </c>
      <c r="B112" s="75"/>
      <c r="C112" s="75"/>
      <c r="D112" s="75"/>
      <c r="E112" s="76"/>
      <c r="F112" s="31">
        <f>SUM(F77:F111)</f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</row>
    <row r="113" spans="1:37" s="4" customFormat="1" ht="12.6" customHeight="1" x14ac:dyDescent="0.25">
      <c r="A113" s="71" t="s">
        <v>58</v>
      </c>
      <c r="B113" s="72"/>
      <c r="C113" s="72"/>
      <c r="D113" s="72"/>
      <c r="E113" s="72"/>
      <c r="F113" s="73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</row>
    <row r="114" spans="1:37" s="4" customFormat="1" ht="10.8" customHeight="1" x14ac:dyDescent="0.25">
      <c r="A114" s="12">
        <v>95</v>
      </c>
      <c r="B114" s="38" t="s">
        <v>63</v>
      </c>
      <c r="C114" s="39" t="s">
        <v>17</v>
      </c>
      <c r="D114" s="57">
        <v>1.1599999999999999</v>
      </c>
      <c r="E114" s="10"/>
      <c r="F114" s="11">
        <f t="shared" ref="F114:F151" si="13">SUM(D114*E114)</f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</row>
    <row r="115" spans="1:37" s="4" customFormat="1" ht="10.8" customHeight="1" x14ac:dyDescent="0.25">
      <c r="A115" s="12">
        <v>96</v>
      </c>
      <c r="B115" s="38" t="s">
        <v>65</v>
      </c>
      <c r="C115" s="39" t="s">
        <v>27</v>
      </c>
      <c r="D115" s="54">
        <v>4</v>
      </c>
      <c r="E115" s="10"/>
      <c r="F115" s="11">
        <f t="shared" si="13"/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</row>
    <row r="116" spans="1:37" s="4" customFormat="1" ht="10.8" customHeight="1" x14ac:dyDescent="0.25">
      <c r="A116" s="12">
        <v>97</v>
      </c>
      <c r="B116" s="18" t="s">
        <v>66</v>
      </c>
      <c r="C116" s="39" t="s">
        <v>11</v>
      </c>
      <c r="D116" s="58">
        <v>862</v>
      </c>
      <c r="E116" s="10"/>
      <c r="F116" s="11">
        <f t="shared" si="13"/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</row>
    <row r="117" spans="1:37" s="4" customFormat="1" ht="10.8" customHeight="1" x14ac:dyDescent="0.25">
      <c r="A117" s="12">
        <v>98</v>
      </c>
      <c r="B117" s="44" t="s">
        <v>95</v>
      </c>
      <c r="C117" s="39" t="s">
        <v>11</v>
      </c>
      <c r="D117" s="58">
        <v>356</v>
      </c>
      <c r="E117" s="10"/>
      <c r="F117" s="11">
        <f t="shared" si="13"/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</row>
    <row r="118" spans="1:37" s="4" customFormat="1" ht="10.8" customHeight="1" x14ac:dyDescent="0.25">
      <c r="A118" s="12">
        <v>99</v>
      </c>
      <c r="B118" s="44" t="s">
        <v>44</v>
      </c>
      <c r="C118" s="39" t="s">
        <v>11</v>
      </c>
      <c r="D118" s="58">
        <v>862</v>
      </c>
      <c r="E118" s="10"/>
      <c r="F118" s="11">
        <f t="shared" si="13"/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</row>
    <row r="119" spans="1:37" s="4" customFormat="1" ht="10.8" customHeight="1" x14ac:dyDescent="0.25">
      <c r="A119" s="12">
        <v>100</v>
      </c>
      <c r="B119" s="18" t="s">
        <v>50</v>
      </c>
      <c r="C119" s="39" t="s">
        <v>11</v>
      </c>
      <c r="D119" s="58">
        <v>1218</v>
      </c>
      <c r="E119" s="10"/>
      <c r="F119" s="11">
        <f t="shared" si="13"/>
        <v>0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</row>
    <row r="120" spans="1:37" s="4" customFormat="1" ht="10.8" customHeight="1" x14ac:dyDescent="0.25">
      <c r="A120" s="12">
        <v>101</v>
      </c>
      <c r="B120" s="18" t="s">
        <v>94</v>
      </c>
      <c r="C120" s="39" t="s">
        <v>11</v>
      </c>
      <c r="D120" s="58">
        <v>1218</v>
      </c>
      <c r="E120" s="10"/>
      <c r="F120" s="11">
        <f t="shared" si="13"/>
        <v>0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</row>
    <row r="121" spans="1:37" s="4" customFormat="1" ht="10.8" customHeight="1" x14ac:dyDescent="0.25">
      <c r="A121" s="12">
        <v>102</v>
      </c>
      <c r="B121" s="47" t="s">
        <v>39</v>
      </c>
      <c r="C121" s="39" t="s">
        <v>10</v>
      </c>
      <c r="D121" s="53">
        <v>3</v>
      </c>
      <c r="E121" s="10"/>
      <c r="F121" s="11">
        <f t="shared" si="13"/>
        <v>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</row>
    <row r="122" spans="1:37" s="4" customFormat="1" ht="10.8" customHeight="1" x14ac:dyDescent="0.25">
      <c r="A122" s="12">
        <v>103</v>
      </c>
      <c r="B122" s="38" t="s">
        <v>49</v>
      </c>
      <c r="C122" s="39" t="s">
        <v>11</v>
      </c>
      <c r="D122" s="53">
        <v>38</v>
      </c>
      <c r="E122" s="10"/>
      <c r="F122" s="11">
        <f t="shared" si="13"/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</row>
    <row r="123" spans="1:37" s="4" customFormat="1" ht="10.8" customHeight="1" x14ac:dyDescent="0.25">
      <c r="A123" s="12">
        <v>104</v>
      </c>
      <c r="B123" s="38" t="s">
        <v>69</v>
      </c>
      <c r="C123" s="39" t="s">
        <v>40</v>
      </c>
      <c r="D123" s="53">
        <v>3</v>
      </c>
      <c r="E123" s="10"/>
      <c r="F123" s="11">
        <f t="shared" si="13"/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</row>
    <row r="124" spans="1:37" s="4" customFormat="1" ht="10.8" customHeight="1" x14ac:dyDescent="0.25">
      <c r="A124" s="12">
        <v>105</v>
      </c>
      <c r="B124" s="59" t="s">
        <v>100</v>
      </c>
      <c r="C124" s="39" t="s">
        <v>10</v>
      </c>
      <c r="D124" s="53">
        <v>3</v>
      </c>
      <c r="E124" s="10"/>
      <c r="F124" s="11">
        <f t="shared" si="13"/>
        <v>0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</row>
    <row r="125" spans="1:37" s="4" customFormat="1" ht="10.8" customHeight="1" x14ac:dyDescent="0.25">
      <c r="A125" s="12">
        <v>106</v>
      </c>
      <c r="B125" s="38" t="s">
        <v>98</v>
      </c>
      <c r="C125" s="39" t="s">
        <v>11</v>
      </c>
      <c r="D125" s="53">
        <v>6</v>
      </c>
      <c r="E125" s="10"/>
      <c r="F125" s="11">
        <f t="shared" si="13"/>
        <v>0</v>
      </c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</row>
    <row r="126" spans="1:37" s="4" customFormat="1" ht="21.6" customHeight="1" x14ac:dyDescent="0.25">
      <c r="A126" s="12">
        <v>107</v>
      </c>
      <c r="B126" s="47" t="s">
        <v>47</v>
      </c>
      <c r="C126" s="39" t="s">
        <v>11</v>
      </c>
      <c r="D126" s="41">
        <v>783</v>
      </c>
      <c r="E126" s="10"/>
      <c r="F126" s="11">
        <f t="shared" si="13"/>
        <v>0</v>
      </c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</row>
    <row r="127" spans="1:37" s="4" customFormat="1" ht="10.8" customHeight="1" x14ac:dyDescent="0.25">
      <c r="A127" s="12">
        <v>108</v>
      </c>
      <c r="B127" s="47" t="s">
        <v>48</v>
      </c>
      <c r="C127" s="39" t="s">
        <v>10</v>
      </c>
      <c r="D127" s="41">
        <v>6</v>
      </c>
      <c r="E127" s="10"/>
      <c r="F127" s="11">
        <f t="shared" si="13"/>
        <v>0</v>
      </c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</row>
    <row r="128" spans="1:37" s="4" customFormat="1" ht="10.8" customHeight="1" x14ac:dyDescent="0.25">
      <c r="A128" s="12">
        <v>109</v>
      </c>
      <c r="B128" s="49" t="s">
        <v>78</v>
      </c>
      <c r="C128" s="55" t="s">
        <v>42</v>
      </c>
      <c r="D128" s="41">
        <v>1364</v>
      </c>
      <c r="E128" s="10"/>
      <c r="F128" s="11">
        <f t="shared" si="13"/>
        <v>0</v>
      </c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</row>
    <row r="129" spans="1:37" s="4" customFormat="1" ht="10.8" customHeight="1" x14ac:dyDescent="0.25">
      <c r="A129" s="12">
        <v>110</v>
      </c>
      <c r="B129" s="49" t="s">
        <v>79</v>
      </c>
      <c r="C129" s="64" t="s">
        <v>43</v>
      </c>
      <c r="D129" s="41">
        <v>7830</v>
      </c>
      <c r="E129" s="10"/>
      <c r="F129" s="11">
        <f t="shared" si="13"/>
        <v>0</v>
      </c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</row>
    <row r="130" spans="1:37" s="4" customFormat="1" ht="10.8" customHeight="1" x14ac:dyDescent="0.25">
      <c r="A130" s="12">
        <v>111</v>
      </c>
      <c r="B130" s="49" t="s">
        <v>80</v>
      </c>
      <c r="C130" s="64" t="s">
        <v>42</v>
      </c>
      <c r="D130" s="41">
        <v>1364</v>
      </c>
      <c r="E130" s="10"/>
      <c r="F130" s="11">
        <f t="shared" si="13"/>
        <v>0</v>
      </c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</row>
    <row r="131" spans="1:37" s="4" customFormat="1" ht="21.6" customHeight="1" x14ac:dyDescent="0.25">
      <c r="A131" s="12">
        <v>112</v>
      </c>
      <c r="B131" s="47" t="s">
        <v>108</v>
      </c>
      <c r="C131" s="39" t="s">
        <v>91</v>
      </c>
      <c r="D131" s="41">
        <v>26</v>
      </c>
      <c r="E131" s="10"/>
      <c r="F131" s="11">
        <f t="shared" si="13"/>
        <v>0</v>
      </c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</row>
    <row r="132" spans="1:37" s="4" customFormat="1" ht="10.8" customHeight="1" x14ac:dyDescent="0.25">
      <c r="A132" s="12">
        <v>113</v>
      </c>
      <c r="B132" s="47" t="s">
        <v>107</v>
      </c>
      <c r="C132" s="48" t="s">
        <v>91</v>
      </c>
      <c r="D132" s="41">
        <v>14</v>
      </c>
      <c r="E132" s="10"/>
      <c r="F132" s="11">
        <f t="shared" si="13"/>
        <v>0</v>
      </c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</row>
    <row r="133" spans="1:37" s="4" customFormat="1" ht="21.6" customHeight="1" x14ac:dyDescent="0.25">
      <c r="A133" s="12">
        <v>114</v>
      </c>
      <c r="B133" s="50" t="s">
        <v>101</v>
      </c>
      <c r="C133" s="39" t="s">
        <v>90</v>
      </c>
      <c r="D133" s="41">
        <v>4420</v>
      </c>
      <c r="E133" s="10"/>
      <c r="F133" s="11">
        <f t="shared" si="13"/>
        <v>0</v>
      </c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</row>
    <row r="134" spans="1:37" s="4" customFormat="1" ht="21.6" customHeight="1" x14ac:dyDescent="0.25">
      <c r="A134" s="12">
        <v>115</v>
      </c>
      <c r="B134" s="50" t="s">
        <v>102</v>
      </c>
      <c r="C134" s="48" t="s">
        <v>90</v>
      </c>
      <c r="D134" s="41">
        <v>2683</v>
      </c>
      <c r="E134" s="10"/>
      <c r="F134" s="11">
        <f t="shared" si="13"/>
        <v>0</v>
      </c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</row>
    <row r="135" spans="1:37" s="4" customFormat="1" ht="21.6" customHeight="1" x14ac:dyDescent="0.25">
      <c r="A135" s="12">
        <v>116</v>
      </c>
      <c r="B135" s="50" t="s">
        <v>103</v>
      </c>
      <c r="C135" s="48" t="s">
        <v>90</v>
      </c>
      <c r="D135" s="41">
        <v>1360</v>
      </c>
      <c r="E135" s="10"/>
      <c r="F135" s="11">
        <f t="shared" si="13"/>
        <v>0</v>
      </c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</row>
    <row r="136" spans="1:37" s="4" customFormat="1" ht="21.6" customHeight="1" x14ac:dyDescent="0.25">
      <c r="A136" s="12">
        <v>117</v>
      </c>
      <c r="B136" s="47" t="s">
        <v>105</v>
      </c>
      <c r="C136" s="39" t="s">
        <v>91</v>
      </c>
      <c r="D136" s="41">
        <v>813</v>
      </c>
      <c r="E136" s="10"/>
      <c r="F136" s="11">
        <f t="shared" si="13"/>
        <v>0</v>
      </c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</row>
    <row r="137" spans="1:37" s="4" customFormat="1" ht="21.6" customHeight="1" x14ac:dyDescent="0.25">
      <c r="A137" s="12">
        <v>118</v>
      </c>
      <c r="B137" s="18" t="s">
        <v>106</v>
      </c>
      <c r="C137" s="39" t="s">
        <v>91</v>
      </c>
      <c r="D137" s="41">
        <v>240</v>
      </c>
      <c r="E137" s="10"/>
      <c r="F137" s="11">
        <f t="shared" si="13"/>
        <v>0</v>
      </c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</row>
    <row r="138" spans="1:37" s="4" customFormat="1" ht="21.6" customHeight="1" x14ac:dyDescent="0.25">
      <c r="A138" s="12">
        <v>119</v>
      </c>
      <c r="B138" s="47" t="s">
        <v>104</v>
      </c>
      <c r="C138" s="48" t="s">
        <v>91</v>
      </c>
      <c r="D138" s="41">
        <v>620</v>
      </c>
      <c r="E138" s="10"/>
      <c r="F138" s="11">
        <f t="shared" si="13"/>
        <v>0</v>
      </c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</row>
    <row r="139" spans="1:37" s="4" customFormat="1" ht="21.6" customHeight="1" x14ac:dyDescent="0.25">
      <c r="A139" s="12">
        <v>120</v>
      </c>
      <c r="B139" s="47" t="s">
        <v>109</v>
      </c>
      <c r="C139" s="48" t="s">
        <v>91</v>
      </c>
      <c r="D139" s="41">
        <v>264</v>
      </c>
      <c r="E139" s="10"/>
      <c r="F139" s="11">
        <f t="shared" si="13"/>
        <v>0</v>
      </c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</row>
    <row r="140" spans="1:37" s="4" customFormat="1" ht="21.6" customHeight="1" x14ac:dyDescent="0.25">
      <c r="A140" s="12">
        <v>121</v>
      </c>
      <c r="B140" s="51" t="s">
        <v>84</v>
      </c>
      <c r="C140" s="39" t="s">
        <v>10</v>
      </c>
      <c r="D140" s="45">
        <v>3</v>
      </c>
      <c r="E140" s="10"/>
      <c r="F140" s="11">
        <f t="shared" si="13"/>
        <v>0</v>
      </c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</row>
    <row r="141" spans="1:37" s="4" customFormat="1" ht="21.6" customHeight="1" x14ac:dyDescent="0.25">
      <c r="A141" s="12">
        <v>122</v>
      </c>
      <c r="B141" s="52" t="s">
        <v>83</v>
      </c>
      <c r="C141" s="39" t="s">
        <v>91</v>
      </c>
      <c r="D141" s="45">
        <v>69</v>
      </c>
      <c r="E141" s="10"/>
      <c r="F141" s="11">
        <f t="shared" si="13"/>
        <v>0</v>
      </c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</row>
    <row r="142" spans="1:37" s="4" customFormat="1" ht="21.6" customHeight="1" x14ac:dyDescent="0.25">
      <c r="A142" s="12">
        <v>123</v>
      </c>
      <c r="B142" s="52" t="s">
        <v>112</v>
      </c>
      <c r="C142" s="39" t="s">
        <v>90</v>
      </c>
      <c r="D142" s="45">
        <v>330</v>
      </c>
      <c r="E142" s="10"/>
      <c r="F142" s="11">
        <f t="shared" si="13"/>
        <v>0</v>
      </c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</row>
    <row r="143" spans="1:37" s="4" customFormat="1" ht="10.8" customHeight="1" x14ac:dyDescent="0.25">
      <c r="A143" s="12">
        <v>124</v>
      </c>
      <c r="B143" s="52" t="s">
        <v>118</v>
      </c>
      <c r="C143" s="39" t="s">
        <v>91</v>
      </c>
      <c r="D143" s="45">
        <v>120</v>
      </c>
      <c r="E143" s="10"/>
      <c r="F143" s="11">
        <f t="shared" si="13"/>
        <v>0</v>
      </c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</row>
    <row r="144" spans="1:37" s="4" customFormat="1" ht="21.6" customHeight="1" x14ac:dyDescent="0.25">
      <c r="A144" s="12">
        <v>125</v>
      </c>
      <c r="B144" s="51" t="s">
        <v>85</v>
      </c>
      <c r="C144" s="48" t="s">
        <v>10</v>
      </c>
      <c r="D144" s="45">
        <v>1</v>
      </c>
      <c r="E144" s="10"/>
      <c r="F144" s="11">
        <f t="shared" si="13"/>
        <v>0</v>
      </c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</row>
    <row r="145" spans="1:37" s="4" customFormat="1" ht="21.6" customHeight="1" x14ac:dyDescent="0.25">
      <c r="A145" s="12">
        <v>126</v>
      </c>
      <c r="B145" s="52" t="s">
        <v>83</v>
      </c>
      <c r="C145" s="48" t="s">
        <v>91</v>
      </c>
      <c r="D145" s="45">
        <v>23</v>
      </c>
      <c r="E145" s="10"/>
      <c r="F145" s="11">
        <f t="shared" si="13"/>
        <v>0</v>
      </c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</row>
    <row r="146" spans="1:37" s="4" customFormat="1" ht="21.6" customHeight="1" x14ac:dyDescent="0.25">
      <c r="A146" s="12">
        <v>127</v>
      </c>
      <c r="B146" s="52" t="s">
        <v>112</v>
      </c>
      <c r="C146" s="48" t="s">
        <v>90</v>
      </c>
      <c r="D146" s="45">
        <v>110</v>
      </c>
      <c r="E146" s="10"/>
      <c r="F146" s="11">
        <f t="shared" si="13"/>
        <v>0</v>
      </c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</row>
    <row r="147" spans="1:37" s="4" customFormat="1" ht="10.8" customHeight="1" x14ac:dyDescent="0.25">
      <c r="A147" s="12">
        <v>128</v>
      </c>
      <c r="B147" s="52" t="s">
        <v>115</v>
      </c>
      <c r="C147" s="48" t="s">
        <v>91</v>
      </c>
      <c r="D147" s="45">
        <v>40</v>
      </c>
      <c r="E147" s="10"/>
      <c r="F147" s="11">
        <f t="shared" si="13"/>
        <v>0</v>
      </c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</row>
    <row r="148" spans="1:37" s="4" customFormat="1" ht="21.6" customHeight="1" x14ac:dyDescent="0.25">
      <c r="A148" s="12">
        <v>129</v>
      </c>
      <c r="B148" s="51" t="s">
        <v>86</v>
      </c>
      <c r="C148" s="39" t="s">
        <v>10</v>
      </c>
      <c r="D148" s="45">
        <v>2</v>
      </c>
      <c r="E148" s="10"/>
      <c r="F148" s="11">
        <f t="shared" si="13"/>
        <v>0</v>
      </c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</row>
    <row r="149" spans="1:37" s="4" customFormat="1" ht="21.6" customHeight="1" x14ac:dyDescent="0.25">
      <c r="A149" s="12">
        <v>130</v>
      </c>
      <c r="B149" s="52" t="s">
        <v>83</v>
      </c>
      <c r="C149" s="39" t="s">
        <v>91</v>
      </c>
      <c r="D149" s="45">
        <v>32</v>
      </c>
      <c r="E149" s="10"/>
      <c r="F149" s="11">
        <f t="shared" si="13"/>
        <v>0</v>
      </c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</row>
    <row r="150" spans="1:37" s="4" customFormat="1" ht="21.6" customHeight="1" x14ac:dyDescent="0.25">
      <c r="A150" s="12">
        <v>131</v>
      </c>
      <c r="B150" s="52" t="s">
        <v>112</v>
      </c>
      <c r="C150" s="39" t="s">
        <v>90</v>
      </c>
      <c r="D150" s="45">
        <v>140</v>
      </c>
      <c r="E150" s="10"/>
      <c r="F150" s="11">
        <f t="shared" si="13"/>
        <v>0</v>
      </c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</row>
    <row r="151" spans="1:37" s="4" customFormat="1" ht="10.8" customHeight="1" x14ac:dyDescent="0.25">
      <c r="A151" s="12">
        <v>132</v>
      </c>
      <c r="B151" s="52" t="s">
        <v>118</v>
      </c>
      <c r="C151" s="39" t="s">
        <v>91</v>
      </c>
      <c r="D151" s="45">
        <v>52</v>
      </c>
      <c r="E151" s="10"/>
      <c r="F151" s="11">
        <f t="shared" si="13"/>
        <v>0</v>
      </c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</row>
    <row r="152" spans="1:37" s="26" customFormat="1" ht="12.6" customHeight="1" x14ac:dyDescent="0.25">
      <c r="A152" s="71" t="s">
        <v>13</v>
      </c>
      <c r="B152" s="72"/>
      <c r="C152" s="72"/>
      <c r="D152" s="72"/>
      <c r="E152" s="72"/>
      <c r="F152" s="73"/>
      <c r="G152" s="25"/>
    </row>
    <row r="153" spans="1:37" s="26" customFormat="1" ht="10.8" customHeight="1" x14ac:dyDescent="0.25">
      <c r="A153" s="12">
        <v>133</v>
      </c>
      <c r="B153" s="19" t="s">
        <v>22</v>
      </c>
      <c r="C153" s="27" t="s">
        <v>17</v>
      </c>
      <c r="D153" s="30">
        <v>0.31</v>
      </c>
      <c r="E153" s="29"/>
      <c r="F153" s="11">
        <f t="shared" ref="F153" si="14">SUM(D153*E153)</f>
        <v>0</v>
      </c>
      <c r="G153" s="25"/>
    </row>
    <row r="154" spans="1:37" s="4" customFormat="1" ht="12.6" customHeight="1" thickBot="1" x14ac:dyDescent="0.3">
      <c r="A154" s="74" t="s">
        <v>59</v>
      </c>
      <c r="B154" s="75"/>
      <c r="C154" s="75"/>
      <c r="D154" s="75"/>
      <c r="E154" s="76"/>
      <c r="F154" s="31">
        <f>SUM(F114:F153)</f>
        <v>0</v>
      </c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</row>
    <row r="155" spans="1:37" s="4" customFormat="1" ht="12.6" customHeight="1" x14ac:dyDescent="0.25">
      <c r="A155" s="71" t="s">
        <v>62</v>
      </c>
      <c r="B155" s="72"/>
      <c r="C155" s="72"/>
      <c r="D155" s="72"/>
      <c r="E155" s="72"/>
      <c r="F155" s="73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</row>
    <row r="156" spans="1:37" s="4" customFormat="1" ht="10.8" customHeight="1" x14ac:dyDescent="0.25">
      <c r="A156" s="12">
        <v>134</v>
      </c>
      <c r="B156" s="38" t="s">
        <v>63</v>
      </c>
      <c r="C156" s="39" t="s">
        <v>17</v>
      </c>
      <c r="D156" s="57">
        <v>3.45</v>
      </c>
      <c r="E156" s="10"/>
      <c r="F156" s="11">
        <f t="shared" ref="F156:F197" si="15">SUM(D156*E156)</f>
        <v>0</v>
      </c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</row>
    <row r="157" spans="1:37" s="4" customFormat="1" ht="10.8" customHeight="1" x14ac:dyDescent="0.25">
      <c r="A157" s="12">
        <v>135</v>
      </c>
      <c r="B157" s="38" t="s">
        <v>65</v>
      </c>
      <c r="C157" s="39" t="s">
        <v>27</v>
      </c>
      <c r="D157" s="54">
        <v>22</v>
      </c>
      <c r="E157" s="10"/>
      <c r="F157" s="11">
        <f t="shared" si="15"/>
        <v>0</v>
      </c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</row>
    <row r="158" spans="1:37" s="4" customFormat="1" ht="10.8" customHeight="1" x14ac:dyDescent="0.25">
      <c r="A158" s="12">
        <v>136</v>
      </c>
      <c r="B158" s="18" t="s">
        <v>66</v>
      </c>
      <c r="C158" s="39" t="s">
        <v>11</v>
      </c>
      <c r="D158" s="58">
        <v>2515</v>
      </c>
      <c r="E158" s="10"/>
      <c r="F158" s="11">
        <f t="shared" si="15"/>
        <v>0</v>
      </c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</row>
    <row r="159" spans="1:37" s="4" customFormat="1" ht="10.8" customHeight="1" x14ac:dyDescent="0.25">
      <c r="A159" s="12">
        <v>137</v>
      </c>
      <c r="B159" s="44" t="s">
        <v>95</v>
      </c>
      <c r="C159" s="39" t="s">
        <v>11</v>
      </c>
      <c r="D159" s="58">
        <v>1302</v>
      </c>
      <c r="E159" s="10"/>
      <c r="F159" s="11">
        <f t="shared" si="15"/>
        <v>0</v>
      </c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</row>
    <row r="160" spans="1:37" s="4" customFormat="1" ht="10.8" customHeight="1" x14ac:dyDescent="0.25">
      <c r="A160" s="12">
        <v>138</v>
      </c>
      <c r="B160" s="44" t="s">
        <v>44</v>
      </c>
      <c r="C160" s="39" t="s">
        <v>11</v>
      </c>
      <c r="D160" s="58">
        <v>2515</v>
      </c>
      <c r="E160" s="10"/>
      <c r="F160" s="11">
        <f t="shared" si="15"/>
        <v>0</v>
      </c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</row>
    <row r="161" spans="1:37" s="4" customFormat="1" ht="10.8" customHeight="1" x14ac:dyDescent="0.25">
      <c r="A161" s="12">
        <v>139</v>
      </c>
      <c r="B161" s="18" t="s">
        <v>50</v>
      </c>
      <c r="C161" s="39" t="s">
        <v>11</v>
      </c>
      <c r="D161" s="58">
        <v>3817</v>
      </c>
      <c r="E161" s="10"/>
      <c r="F161" s="11">
        <f t="shared" si="15"/>
        <v>0</v>
      </c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</row>
    <row r="162" spans="1:37" s="4" customFormat="1" ht="10.8" customHeight="1" x14ac:dyDescent="0.25">
      <c r="A162" s="12">
        <v>140</v>
      </c>
      <c r="B162" s="18" t="s">
        <v>94</v>
      </c>
      <c r="C162" s="39" t="s">
        <v>11</v>
      </c>
      <c r="D162" s="58">
        <v>3817</v>
      </c>
      <c r="E162" s="10"/>
      <c r="F162" s="11">
        <f t="shared" si="15"/>
        <v>0</v>
      </c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</row>
    <row r="163" spans="1:37" s="4" customFormat="1" ht="10.8" customHeight="1" x14ac:dyDescent="0.25">
      <c r="A163" s="12">
        <v>141</v>
      </c>
      <c r="B163" s="47" t="s">
        <v>39</v>
      </c>
      <c r="C163" s="39" t="s">
        <v>10</v>
      </c>
      <c r="D163" s="53">
        <v>5</v>
      </c>
      <c r="E163" s="10"/>
      <c r="F163" s="11">
        <f t="shared" si="15"/>
        <v>0</v>
      </c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</row>
    <row r="164" spans="1:37" s="4" customFormat="1" ht="10.8" customHeight="1" x14ac:dyDescent="0.25">
      <c r="A164" s="12">
        <v>142</v>
      </c>
      <c r="B164" s="38" t="s">
        <v>45</v>
      </c>
      <c r="C164" s="39" t="s">
        <v>11</v>
      </c>
      <c r="D164" s="53">
        <v>48</v>
      </c>
      <c r="E164" s="10"/>
      <c r="F164" s="11">
        <f t="shared" si="15"/>
        <v>0</v>
      </c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</row>
    <row r="165" spans="1:37" s="4" customFormat="1" ht="21.6" customHeight="1" x14ac:dyDescent="0.25">
      <c r="A165" s="12">
        <v>143</v>
      </c>
      <c r="B165" s="38" t="s">
        <v>68</v>
      </c>
      <c r="C165" s="39" t="s">
        <v>11</v>
      </c>
      <c r="D165" s="53">
        <v>15</v>
      </c>
      <c r="E165" s="10"/>
      <c r="F165" s="11">
        <f t="shared" si="15"/>
        <v>0</v>
      </c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</row>
    <row r="166" spans="1:37" s="4" customFormat="1" ht="10.8" customHeight="1" x14ac:dyDescent="0.25">
      <c r="A166" s="12">
        <v>144</v>
      </c>
      <c r="B166" s="38" t="s">
        <v>41</v>
      </c>
      <c r="C166" s="39" t="s">
        <v>40</v>
      </c>
      <c r="D166" s="53">
        <v>4</v>
      </c>
      <c r="E166" s="10"/>
      <c r="F166" s="11">
        <f t="shared" si="15"/>
        <v>0</v>
      </c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</row>
    <row r="167" spans="1:37" s="4" customFormat="1" ht="10.8" customHeight="1" x14ac:dyDescent="0.25">
      <c r="A167" s="12">
        <v>145</v>
      </c>
      <c r="B167" s="38" t="s">
        <v>71</v>
      </c>
      <c r="C167" s="39" t="s">
        <v>40</v>
      </c>
      <c r="D167" s="53">
        <v>1</v>
      </c>
      <c r="E167" s="10"/>
      <c r="F167" s="11">
        <f t="shared" si="15"/>
        <v>0</v>
      </c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</row>
    <row r="168" spans="1:37" s="4" customFormat="1" ht="10.8" customHeight="1" x14ac:dyDescent="0.25">
      <c r="A168" s="12">
        <v>146</v>
      </c>
      <c r="B168" s="59" t="s">
        <v>100</v>
      </c>
      <c r="C168" s="39" t="s">
        <v>10</v>
      </c>
      <c r="D168" s="53">
        <v>5</v>
      </c>
      <c r="E168" s="10"/>
      <c r="F168" s="11">
        <f t="shared" si="15"/>
        <v>0</v>
      </c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</row>
    <row r="169" spans="1:37" s="4" customFormat="1" ht="21.6" customHeight="1" x14ac:dyDescent="0.25">
      <c r="A169" s="12">
        <v>147</v>
      </c>
      <c r="B169" s="47" t="s">
        <v>47</v>
      </c>
      <c r="C169" s="39" t="s">
        <v>11</v>
      </c>
      <c r="D169" s="41">
        <v>950</v>
      </c>
      <c r="E169" s="10"/>
      <c r="F169" s="11">
        <f t="shared" si="15"/>
        <v>0</v>
      </c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</row>
    <row r="170" spans="1:37" s="4" customFormat="1" ht="10.8" customHeight="1" x14ac:dyDescent="0.25">
      <c r="A170" s="12">
        <v>148</v>
      </c>
      <c r="B170" s="47" t="s">
        <v>48</v>
      </c>
      <c r="C170" s="39" t="s">
        <v>10</v>
      </c>
      <c r="D170" s="41">
        <v>3</v>
      </c>
      <c r="E170" s="10"/>
      <c r="F170" s="11">
        <f t="shared" si="15"/>
        <v>0</v>
      </c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</row>
    <row r="171" spans="1:37" s="4" customFormat="1" ht="10.8" customHeight="1" x14ac:dyDescent="0.25">
      <c r="A171" s="12">
        <v>149</v>
      </c>
      <c r="B171" s="49" t="s">
        <v>78</v>
      </c>
      <c r="C171" s="55" t="s">
        <v>42</v>
      </c>
      <c r="D171" s="60">
        <v>2388</v>
      </c>
      <c r="E171" s="10"/>
      <c r="F171" s="11">
        <f t="shared" si="15"/>
        <v>0</v>
      </c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</row>
    <row r="172" spans="1:37" s="4" customFormat="1" ht="10.8" customHeight="1" x14ac:dyDescent="0.25">
      <c r="A172" s="12">
        <v>150</v>
      </c>
      <c r="B172" s="49" t="s">
        <v>79</v>
      </c>
      <c r="C172" s="64" t="s">
        <v>43</v>
      </c>
      <c r="D172" s="41">
        <v>9500</v>
      </c>
      <c r="E172" s="10"/>
      <c r="F172" s="11">
        <f t="shared" si="15"/>
        <v>0</v>
      </c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</row>
    <row r="173" spans="1:37" s="4" customFormat="1" ht="10.8" customHeight="1" x14ac:dyDescent="0.25">
      <c r="A173" s="12">
        <v>151</v>
      </c>
      <c r="B173" s="49" t="s">
        <v>80</v>
      </c>
      <c r="C173" s="64" t="s">
        <v>42</v>
      </c>
      <c r="D173" s="60">
        <v>2388</v>
      </c>
      <c r="E173" s="10"/>
      <c r="F173" s="11">
        <f t="shared" si="15"/>
        <v>0</v>
      </c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</row>
    <row r="174" spans="1:37" s="4" customFormat="1" ht="10.8" customHeight="1" x14ac:dyDescent="0.25">
      <c r="A174" s="12">
        <v>152</v>
      </c>
      <c r="B174" s="47" t="s">
        <v>107</v>
      </c>
      <c r="C174" s="48" t="s">
        <v>91</v>
      </c>
      <c r="D174" s="41">
        <v>48</v>
      </c>
      <c r="E174" s="10"/>
      <c r="F174" s="11">
        <f t="shared" si="15"/>
        <v>0</v>
      </c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</row>
    <row r="175" spans="1:37" s="4" customFormat="1" ht="21.6" customHeight="1" x14ac:dyDescent="0.25">
      <c r="A175" s="12">
        <v>153</v>
      </c>
      <c r="B175" s="50" t="s">
        <v>101</v>
      </c>
      <c r="C175" s="39" t="s">
        <v>90</v>
      </c>
      <c r="D175" s="41">
        <v>15438</v>
      </c>
      <c r="E175" s="10"/>
      <c r="F175" s="11">
        <f t="shared" si="15"/>
        <v>0</v>
      </c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</row>
    <row r="176" spans="1:37" s="4" customFormat="1" ht="21.6" customHeight="1" x14ac:dyDescent="0.25">
      <c r="A176" s="12">
        <v>154</v>
      </c>
      <c r="B176" s="50" t="s">
        <v>103</v>
      </c>
      <c r="C176" s="48" t="s">
        <v>90</v>
      </c>
      <c r="D176" s="41">
        <v>4750</v>
      </c>
      <c r="E176" s="10"/>
      <c r="F176" s="11">
        <f t="shared" si="15"/>
        <v>0</v>
      </c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</row>
    <row r="177" spans="1:37" s="4" customFormat="1" ht="21.6" customHeight="1" x14ac:dyDescent="0.25">
      <c r="A177" s="12">
        <v>155</v>
      </c>
      <c r="B177" s="47" t="s">
        <v>104</v>
      </c>
      <c r="C177" s="48" t="s">
        <v>91</v>
      </c>
      <c r="D177" s="41">
        <v>2166</v>
      </c>
      <c r="E177" s="10"/>
      <c r="F177" s="11">
        <f t="shared" si="15"/>
        <v>0</v>
      </c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</row>
    <row r="178" spans="1:37" s="4" customFormat="1" ht="21.6" customHeight="1" x14ac:dyDescent="0.25">
      <c r="A178" s="12">
        <v>156</v>
      </c>
      <c r="B178" s="47" t="s">
        <v>109</v>
      </c>
      <c r="C178" s="48" t="s">
        <v>91</v>
      </c>
      <c r="D178" s="41">
        <v>922</v>
      </c>
      <c r="E178" s="10"/>
      <c r="F178" s="11">
        <f t="shared" si="15"/>
        <v>0</v>
      </c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</row>
    <row r="179" spans="1:37" s="4" customFormat="1" ht="10.8" customHeight="1" x14ac:dyDescent="0.25">
      <c r="A179" s="12">
        <v>157</v>
      </c>
      <c r="B179" s="62" t="s">
        <v>81</v>
      </c>
      <c r="C179" s="48" t="s">
        <v>10</v>
      </c>
      <c r="D179" s="41">
        <v>1</v>
      </c>
      <c r="E179" s="10"/>
      <c r="F179" s="11">
        <f t="shared" si="15"/>
        <v>0</v>
      </c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</row>
    <row r="180" spans="1:37" s="4" customFormat="1" ht="21.6" customHeight="1" x14ac:dyDescent="0.25">
      <c r="A180" s="12">
        <v>158</v>
      </c>
      <c r="B180" s="61" t="s">
        <v>113</v>
      </c>
      <c r="C180" s="48" t="s">
        <v>90</v>
      </c>
      <c r="D180" s="41">
        <v>120</v>
      </c>
      <c r="E180" s="10"/>
      <c r="F180" s="11">
        <f t="shared" si="15"/>
        <v>0</v>
      </c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</row>
    <row r="181" spans="1:37" s="4" customFormat="1" ht="21.6" customHeight="1" x14ac:dyDescent="0.25">
      <c r="A181" s="12">
        <v>159</v>
      </c>
      <c r="B181" s="61" t="s">
        <v>114</v>
      </c>
      <c r="C181" s="48" t="s">
        <v>90</v>
      </c>
      <c r="D181" s="41">
        <v>60</v>
      </c>
      <c r="E181" s="10"/>
      <c r="F181" s="11">
        <f t="shared" si="15"/>
        <v>0</v>
      </c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</row>
    <row r="182" spans="1:37" s="4" customFormat="1" ht="10.8" customHeight="1" x14ac:dyDescent="0.25">
      <c r="A182" s="12">
        <v>160</v>
      </c>
      <c r="B182" s="61" t="s">
        <v>110</v>
      </c>
      <c r="C182" s="48" t="s">
        <v>92</v>
      </c>
      <c r="D182" s="41">
        <v>17</v>
      </c>
      <c r="E182" s="10"/>
      <c r="F182" s="11">
        <f t="shared" si="15"/>
        <v>0</v>
      </c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</row>
    <row r="183" spans="1:37" s="4" customFormat="1" ht="10.8" customHeight="1" x14ac:dyDescent="0.25">
      <c r="A183" s="12">
        <v>161</v>
      </c>
      <c r="B183" s="61" t="s">
        <v>119</v>
      </c>
      <c r="C183" s="48" t="s">
        <v>92</v>
      </c>
      <c r="D183" s="41">
        <v>12</v>
      </c>
      <c r="E183" s="10"/>
      <c r="F183" s="11">
        <f t="shared" si="15"/>
        <v>0</v>
      </c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</row>
    <row r="184" spans="1:37" s="4" customFormat="1" ht="21.6" customHeight="1" x14ac:dyDescent="0.25">
      <c r="A184" s="12">
        <v>162</v>
      </c>
      <c r="B184" s="63" t="s">
        <v>82</v>
      </c>
      <c r="C184" s="55" t="s">
        <v>10</v>
      </c>
      <c r="D184" s="56">
        <v>1</v>
      </c>
      <c r="E184" s="10"/>
      <c r="F184" s="11">
        <f t="shared" si="15"/>
        <v>0</v>
      </c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</row>
    <row r="185" spans="1:37" s="4" customFormat="1" ht="21.6" customHeight="1" x14ac:dyDescent="0.25">
      <c r="A185" s="12">
        <v>163</v>
      </c>
      <c r="B185" s="52" t="s">
        <v>83</v>
      </c>
      <c r="C185" s="48" t="s">
        <v>91</v>
      </c>
      <c r="D185" s="43">
        <v>50</v>
      </c>
      <c r="E185" s="10"/>
      <c r="F185" s="11">
        <f t="shared" si="15"/>
        <v>0</v>
      </c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</row>
    <row r="186" spans="1:37" s="4" customFormat="1" ht="21.6" customHeight="1" x14ac:dyDescent="0.25">
      <c r="A186" s="12">
        <v>164</v>
      </c>
      <c r="B186" s="61" t="s">
        <v>113</v>
      </c>
      <c r="C186" s="48" t="s">
        <v>90</v>
      </c>
      <c r="D186" s="45">
        <v>750</v>
      </c>
      <c r="E186" s="10"/>
      <c r="F186" s="11">
        <f t="shared" si="15"/>
        <v>0</v>
      </c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</row>
    <row r="187" spans="1:37" s="4" customFormat="1" ht="21.6" customHeight="1" x14ac:dyDescent="0.25">
      <c r="A187" s="12">
        <v>165</v>
      </c>
      <c r="B187" s="61" t="s">
        <v>114</v>
      </c>
      <c r="C187" s="48" t="s">
        <v>90</v>
      </c>
      <c r="D187" s="45">
        <v>210</v>
      </c>
      <c r="E187" s="10"/>
      <c r="F187" s="11">
        <f t="shared" si="15"/>
        <v>0</v>
      </c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</row>
    <row r="188" spans="1:37" s="4" customFormat="1" ht="10.8" customHeight="1" x14ac:dyDescent="0.25">
      <c r="A188" s="12">
        <v>166</v>
      </c>
      <c r="B188" s="61" t="s">
        <v>111</v>
      </c>
      <c r="C188" s="48" t="s">
        <v>92</v>
      </c>
      <c r="D188" s="45">
        <v>90</v>
      </c>
      <c r="E188" s="10"/>
      <c r="F188" s="11">
        <f t="shared" si="15"/>
        <v>0</v>
      </c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</row>
    <row r="189" spans="1:37" s="4" customFormat="1" ht="10.8" customHeight="1" x14ac:dyDescent="0.25">
      <c r="A189" s="12">
        <v>167</v>
      </c>
      <c r="B189" s="61" t="s">
        <v>120</v>
      </c>
      <c r="C189" s="48" t="s">
        <v>92</v>
      </c>
      <c r="D189" s="45">
        <v>40</v>
      </c>
      <c r="E189" s="10"/>
      <c r="F189" s="11">
        <f t="shared" si="15"/>
        <v>0</v>
      </c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</row>
    <row r="190" spans="1:37" s="4" customFormat="1" ht="21.6" customHeight="1" x14ac:dyDescent="0.25">
      <c r="A190" s="12">
        <v>168</v>
      </c>
      <c r="B190" s="51" t="s">
        <v>85</v>
      </c>
      <c r="C190" s="48" t="s">
        <v>10</v>
      </c>
      <c r="D190" s="43">
        <v>1</v>
      </c>
      <c r="E190" s="10"/>
      <c r="F190" s="11">
        <f t="shared" si="15"/>
        <v>0</v>
      </c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</row>
    <row r="191" spans="1:37" s="4" customFormat="1" ht="21.6" customHeight="1" x14ac:dyDescent="0.25">
      <c r="A191" s="12">
        <v>169</v>
      </c>
      <c r="B191" s="52" t="s">
        <v>83</v>
      </c>
      <c r="C191" s="48" t="s">
        <v>91</v>
      </c>
      <c r="D191" s="43">
        <v>23</v>
      </c>
      <c r="E191" s="10"/>
      <c r="F191" s="11">
        <f t="shared" si="15"/>
        <v>0</v>
      </c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</row>
    <row r="192" spans="1:37" s="4" customFormat="1" ht="21.6" customHeight="1" x14ac:dyDescent="0.25">
      <c r="A192" s="12">
        <v>170</v>
      </c>
      <c r="B192" s="52" t="s">
        <v>112</v>
      </c>
      <c r="C192" s="48" t="s">
        <v>90</v>
      </c>
      <c r="D192" s="43">
        <v>110</v>
      </c>
      <c r="E192" s="10"/>
      <c r="F192" s="11">
        <f t="shared" si="15"/>
        <v>0</v>
      </c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</row>
    <row r="193" spans="1:185" s="4" customFormat="1" ht="10.8" customHeight="1" x14ac:dyDescent="0.25">
      <c r="A193" s="12">
        <v>171</v>
      </c>
      <c r="B193" s="52" t="s">
        <v>115</v>
      </c>
      <c r="C193" s="48" t="s">
        <v>91</v>
      </c>
      <c r="D193" s="43">
        <v>40</v>
      </c>
      <c r="E193" s="10"/>
      <c r="F193" s="11">
        <f t="shared" si="15"/>
        <v>0</v>
      </c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</row>
    <row r="194" spans="1:185" s="4" customFormat="1" ht="21.6" customHeight="1" x14ac:dyDescent="0.25">
      <c r="A194" s="12">
        <v>172</v>
      </c>
      <c r="B194" s="51" t="s">
        <v>87</v>
      </c>
      <c r="C194" s="48" t="s">
        <v>10</v>
      </c>
      <c r="D194" s="43">
        <v>1</v>
      </c>
      <c r="E194" s="10"/>
      <c r="F194" s="11">
        <f t="shared" si="15"/>
        <v>0</v>
      </c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</row>
    <row r="195" spans="1:185" s="4" customFormat="1" ht="21.6" customHeight="1" x14ac:dyDescent="0.25">
      <c r="A195" s="12">
        <v>173</v>
      </c>
      <c r="B195" s="52" t="s">
        <v>83</v>
      </c>
      <c r="C195" s="48" t="s">
        <v>91</v>
      </c>
      <c r="D195" s="43">
        <v>16</v>
      </c>
      <c r="E195" s="10"/>
      <c r="F195" s="11">
        <f t="shared" si="15"/>
        <v>0</v>
      </c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</row>
    <row r="196" spans="1:185" s="4" customFormat="1" ht="21.6" customHeight="1" x14ac:dyDescent="0.25">
      <c r="A196" s="12">
        <v>174</v>
      </c>
      <c r="B196" s="52" t="s">
        <v>112</v>
      </c>
      <c r="C196" s="48" t="s">
        <v>90</v>
      </c>
      <c r="D196" s="43">
        <v>70</v>
      </c>
      <c r="E196" s="10"/>
      <c r="F196" s="11">
        <f t="shared" si="15"/>
        <v>0</v>
      </c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</row>
    <row r="197" spans="1:185" s="4" customFormat="1" ht="10.8" customHeight="1" x14ac:dyDescent="0.25">
      <c r="A197" s="12">
        <v>175</v>
      </c>
      <c r="B197" s="52" t="s">
        <v>115</v>
      </c>
      <c r="C197" s="48" t="s">
        <v>91</v>
      </c>
      <c r="D197" s="43">
        <v>26</v>
      </c>
      <c r="E197" s="10"/>
      <c r="F197" s="11">
        <f t="shared" si="15"/>
        <v>0</v>
      </c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</row>
    <row r="198" spans="1:185" s="26" customFormat="1" ht="12.6" customHeight="1" x14ac:dyDescent="0.25">
      <c r="A198" s="71" t="s">
        <v>13</v>
      </c>
      <c r="B198" s="72"/>
      <c r="C198" s="72"/>
      <c r="D198" s="72"/>
      <c r="E198" s="72"/>
      <c r="F198" s="73"/>
      <c r="G198" s="25"/>
    </row>
    <row r="199" spans="1:185" s="26" customFormat="1" ht="10.8" customHeight="1" x14ac:dyDescent="0.25">
      <c r="A199" s="12">
        <v>176</v>
      </c>
      <c r="B199" s="19" t="s">
        <v>22</v>
      </c>
      <c r="C199" s="27" t="s">
        <v>17</v>
      </c>
      <c r="D199" s="30">
        <v>0.38</v>
      </c>
      <c r="E199" s="29"/>
      <c r="F199" s="11">
        <f t="shared" ref="F199" si="16">SUM(D199*E199)</f>
        <v>0</v>
      </c>
      <c r="G199" s="25"/>
    </row>
    <row r="200" spans="1:185" s="4" customFormat="1" ht="12.6" customHeight="1" thickBot="1" x14ac:dyDescent="0.3">
      <c r="A200" s="74" t="s">
        <v>61</v>
      </c>
      <c r="B200" s="75"/>
      <c r="C200" s="75"/>
      <c r="D200" s="75"/>
      <c r="E200" s="76"/>
      <c r="F200" s="31">
        <f>SUM(F156:F199)</f>
        <v>0</v>
      </c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</row>
    <row r="201" spans="1:185" ht="24" customHeight="1" thickBot="1" x14ac:dyDescent="0.3">
      <c r="A201" s="8"/>
      <c r="C201" s="66" t="s">
        <v>1</v>
      </c>
      <c r="D201" s="67"/>
      <c r="E201" s="68">
        <f>F75+F112+F31+F200+F154</f>
        <v>0</v>
      </c>
      <c r="F201" s="69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  <c r="DQ201" s="15"/>
      <c r="DR201" s="15"/>
      <c r="DS201" s="15"/>
      <c r="DT201" s="15"/>
      <c r="DU201" s="15"/>
      <c r="DV201" s="15"/>
      <c r="DW201" s="15"/>
      <c r="DX201" s="15"/>
      <c r="DY201" s="15"/>
      <c r="DZ201" s="15"/>
      <c r="EA201" s="15"/>
      <c r="EB201" s="15"/>
      <c r="EC201" s="15"/>
      <c r="ED201" s="15"/>
      <c r="EE201" s="15"/>
      <c r="EF201" s="15"/>
      <c r="EG201" s="15"/>
      <c r="EH201" s="15"/>
      <c r="EI201" s="15"/>
      <c r="EJ201" s="15"/>
      <c r="EK201" s="15"/>
      <c r="EL201" s="15"/>
      <c r="EM201" s="15"/>
      <c r="EN201" s="15"/>
      <c r="EO201" s="15"/>
      <c r="EP201" s="15"/>
      <c r="EQ201" s="15"/>
      <c r="ER201" s="15"/>
      <c r="ES201" s="15"/>
      <c r="ET201" s="15"/>
      <c r="EU201" s="15"/>
      <c r="EV201" s="15"/>
      <c r="EW201" s="15"/>
      <c r="EX201" s="15"/>
      <c r="EY201" s="15"/>
      <c r="EZ201" s="15"/>
      <c r="FA201" s="15"/>
      <c r="FB201" s="15"/>
      <c r="FC201" s="15"/>
      <c r="FD201" s="15"/>
      <c r="FE201" s="15"/>
      <c r="FF201" s="15"/>
      <c r="FG201" s="15"/>
      <c r="FH201" s="15"/>
      <c r="FI201" s="15"/>
      <c r="FJ201" s="15"/>
      <c r="FK201" s="15"/>
      <c r="FL201" s="15"/>
      <c r="FM201" s="15"/>
      <c r="FN201" s="15"/>
      <c r="FO201" s="15"/>
      <c r="FP201" s="15"/>
      <c r="FQ201" s="15"/>
      <c r="FR201" s="15"/>
      <c r="FS201" s="15"/>
      <c r="FT201" s="15"/>
      <c r="FU201" s="15"/>
      <c r="FV201" s="15"/>
      <c r="FW201" s="15"/>
      <c r="FX201" s="15"/>
      <c r="FY201" s="15"/>
      <c r="FZ201" s="15"/>
      <c r="GA201" s="15"/>
      <c r="GB201" s="15"/>
      <c r="GC201" s="15"/>
    </row>
    <row r="202" spans="1:185" s="15" customFormat="1" ht="10.8" customHeight="1" x14ac:dyDescent="0.25">
      <c r="A202" s="70" t="s">
        <v>7</v>
      </c>
      <c r="B202" s="70"/>
      <c r="C202" s="70"/>
      <c r="D202" s="70"/>
      <c r="E202" s="70"/>
      <c r="F202" s="70"/>
    </row>
    <row r="203" spans="1:185" s="15" customFormat="1" ht="10.8" customHeight="1" x14ac:dyDescent="0.25">
      <c r="A203" s="70" t="s">
        <v>23</v>
      </c>
      <c r="B203" s="70"/>
      <c r="C203" s="70"/>
      <c r="D203" s="70"/>
      <c r="E203" s="70"/>
      <c r="F203" s="70"/>
    </row>
    <row r="204" spans="1:185" s="15" customFormat="1" ht="10.8" customHeight="1" x14ac:dyDescent="0.25">
      <c r="A204" s="70" t="s">
        <v>8</v>
      </c>
      <c r="B204" s="70"/>
      <c r="C204" s="70"/>
      <c r="D204" s="70"/>
      <c r="E204" s="70"/>
      <c r="F204" s="70"/>
    </row>
    <row r="205" spans="1:185" s="15" customFormat="1" ht="10.8" customHeight="1" x14ac:dyDescent="0.25">
      <c r="A205" s="3"/>
      <c r="B205" s="70" t="s">
        <v>9</v>
      </c>
      <c r="C205" s="70"/>
      <c r="D205" s="70"/>
      <c r="E205" s="70"/>
      <c r="F205" s="70"/>
    </row>
    <row r="206" spans="1:185" s="15" customFormat="1" ht="10.8" customHeight="1" x14ac:dyDescent="0.25">
      <c r="A206" s="33" t="s">
        <v>38</v>
      </c>
      <c r="B206" s="33"/>
      <c r="C206" s="33"/>
      <c r="D206" s="33"/>
      <c r="E206" s="33"/>
      <c r="F206" s="33"/>
    </row>
    <row r="207" spans="1:185" s="15" customFormat="1" ht="10.8" customHeight="1" x14ac:dyDescent="0.25">
      <c r="A207" s="70" t="s">
        <v>34</v>
      </c>
      <c r="B207" s="70"/>
      <c r="C207" s="70"/>
      <c r="D207" s="70"/>
      <c r="E207" s="70"/>
      <c r="F207" s="70"/>
    </row>
    <row r="208" spans="1:185" s="15" customFormat="1" ht="10.8" customHeight="1" x14ac:dyDescent="0.25">
      <c r="A208" s="70" t="s">
        <v>35</v>
      </c>
      <c r="B208" s="70"/>
      <c r="C208" s="70"/>
      <c r="D208" s="70"/>
      <c r="E208" s="70"/>
      <c r="F208" s="70"/>
    </row>
    <row r="209" spans="1:185" s="15" customFormat="1" ht="10.8" customHeight="1" x14ac:dyDescent="0.25">
      <c r="A209" s="70" t="s">
        <v>36</v>
      </c>
      <c r="B209" s="70"/>
      <c r="C209" s="70"/>
      <c r="D209" s="70"/>
      <c r="E209" s="70"/>
      <c r="F209" s="70"/>
    </row>
    <row r="210" spans="1:185" s="15" customFormat="1" ht="10.8" customHeight="1" x14ac:dyDescent="0.25">
      <c r="A210" s="3"/>
      <c r="B210" s="70" t="s">
        <v>29</v>
      </c>
      <c r="C210" s="70"/>
      <c r="D210" s="70"/>
      <c r="E210" s="70"/>
      <c r="F210" s="70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  <c r="DR210" s="2"/>
      <c r="DS210" s="2"/>
      <c r="DT210" s="2"/>
      <c r="DU210" s="2"/>
      <c r="DV210" s="2"/>
      <c r="DW210" s="2"/>
      <c r="DX210" s="2"/>
      <c r="DY210" s="2"/>
      <c r="DZ210" s="2"/>
      <c r="EA210" s="2"/>
      <c r="EB210" s="2"/>
      <c r="EC210" s="2"/>
      <c r="ED210" s="2"/>
      <c r="EE210" s="2"/>
      <c r="EF210" s="2"/>
      <c r="EG210" s="2"/>
      <c r="EH210" s="2"/>
      <c r="EI210" s="2"/>
      <c r="EJ210" s="2"/>
      <c r="EK210" s="2"/>
      <c r="EL210" s="2"/>
      <c r="EM210" s="2"/>
      <c r="EN210" s="2"/>
      <c r="EO210" s="2"/>
      <c r="EP210" s="2"/>
      <c r="EQ210" s="2"/>
      <c r="ER210" s="2"/>
      <c r="ES210" s="2"/>
      <c r="ET210" s="2"/>
      <c r="EU210" s="2"/>
      <c r="EV210" s="2"/>
      <c r="EW210" s="2"/>
      <c r="EX210" s="2"/>
      <c r="EY210" s="2"/>
      <c r="EZ210" s="2"/>
      <c r="FA210" s="2"/>
      <c r="FB210" s="2"/>
      <c r="FC210" s="2"/>
      <c r="FD210" s="2"/>
      <c r="FE210" s="2"/>
      <c r="FF210" s="2"/>
      <c r="FG210" s="2"/>
      <c r="FH210" s="2"/>
      <c r="FI210" s="2"/>
      <c r="FJ210" s="2"/>
      <c r="FK210" s="2"/>
      <c r="FL210" s="2"/>
      <c r="FM210" s="2"/>
      <c r="FN210" s="2"/>
      <c r="FO210" s="2"/>
      <c r="FP210" s="2"/>
      <c r="FQ210" s="2"/>
      <c r="FR210" s="2"/>
      <c r="FS210" s="2"/>
      <c r="FT210" s="2"/>
      <c r="FU210" s="2"/>
      <c r="FV210" s="2"/>
      <c r="FW210" s="2"/>
      <c r="FX210" s="2"/>
      <c r="FY210" s="2"/>
    </row>
    <row r="211" spans="1:185" s="15" customFormat="1" ht="10.8" customHeight="1" x14ac:dyDescent="0.25">
      <c r="A211" s="3"/>
      <c r="B211" s="33" t="s">
        <v>28</v>
      </c>
      <c r="C211" s="33"/>
      <c r="D211" s="33"/>
      <c r="E211" s="33"/>
      <c r="F211" s="33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  <c r="DN211" s="2"/>
      <c r="DO211" s="2"/>
      <c r="DP211" s="2"/>
      <c r="DQ211" s="2"/>
      <c r="DR211" s="2"/>
      <c r="DS211" s="2"/>
      <c r="DT211" s="2"/>
      <c r="DU211" s="2"/>
      <c r="DV211" s="2"/>
      <c r="DW211" s="2"/>
      <c r="DX211" s="2"/>
      <c r="DY211" s="2"/>
      <c r="DZ211" s="2"/>
      <c r="EA211" s="2"/>
      <c r="EB211" s="2"/>
      <c r="EC211" s="2"/>
      <c r="ED211" s="2"/>
      <c r="EE211" s="2"/>
      <c r="EF211" s="2"/>
      <c r="EG211" s="2"/>
      <c r="EH211" s="2"/>
      <c r="EI211" s="2"/>
      <c r="EJ211" s="2"/>
      <c r="EK211" s="2"/>
      <c r="EL211" s="2"/>
      <c r="EM211" s="2"/>
      <c r="EN211" s="2"/>
      <c r="EO211" s="2"/>
      <c r="EP211" s="2"/>
      <c r="EQ211" s="2"/>
      <c r="ER211" s="2"/>
      <c r="ES211" s="2"/>
      <c r="ET211" s="2"/>
      <c r="EU211" s="2"/>
      <c r="EV211" s="2"/>
      <c r="EW211" s="2"/>
      <c r="EX211" s="2"/>
      <c r="EY211" s="2"/>
      <c r="EZ211" s="2"/>
      <c r="FA211" s="2"/>
      <c r="FB211" s="2"/>
      <c r="FC211" s="2"/>
      <c r="FD211" s="2"/>
      <c r="FE211" s="2"/>
      <c r="FF211" s="2"/>
      <c r="FG211" s="2"/>
      <c r="FH211" s="2"/>
      <c r="FI211" s="2"/>
      <c r="FJ211" s="2"/>
      <c r="FK211" s="2"/>
      <c r="FL211" s="2"/>
      <c r="FM211" s="2"/>
      <c r="FN211" s="2"/>
      <c r="FO211" s="2"/>
      <c r="FP211" s="2"/>
      <c r="FQ211" s="2"/>
      <c r="FR211" s="2"/>
      <c r="FS211" s="2"/>
      <c r="FT211" s="2"/>
      <c r="FU211" s="2"/>
      <c r="FV211" s="2"/>
      <c r="FW211" s="2"/>
      <c r="FX211" s="2"/>
      <c r="FY211" s="2"/>
    </row>
    <row r="212" spans="1:185" s="15" customFormat="1" ht="10.8" customHeight="1" x14ac:dyDescent="0.25">
      <c r="A212" s="70" t="s">
        <v>37</v>
      </c>
      <c r="B212" s="70"/>
      <c r="C212" s="70"/>
      <c r="D212" s="70"/>
      <c r="E212" s="70"/>
      <c r="F212" s="70"/>
    </row>
    <row r="213" spans="1:185" s="15" customFormat="1" ht="10.8" customHeight="1" x14ac:dyDescent="0.25">
      <c r="A213" s="3"/>
      <c r="B213" s="70" t="s">
        <v>24</v>
      </c>
      <c r="C213" s="70"/>
      <c r="D213" s="70"/>
      <c r="E213" s="70"/>
      <c r="F213" s="70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2"/>
      <c r="DH213" s="2"/>
      <c r="DI213" s="2"/>
      <c r="DJ213" s="2"/>
      <c r="DK213" s="2"/>
      <c r="DL213" s="2"/>
      <c r="DM213" s="2"/>
      <c r="DN213" s="2"/>
      <c r="DO213" s="2"/>
      <c r="DP213" s="2"/>
      <c r="DQ213" s="2"/>
      <c r="DR213" s="2"/>
      <c r="DS213" s="2"/>
      <c r="DT213" s="2"/>
      <c r="DU213" s="2"/>
      <c r="DV213" s="2"/>
      <c r="DW213" s="2"/>
      <c r="DX213" s="2"/>
      <c r="DY213" s="2"/>
      <c r="DZ213" s="2"/>
      <c r="EA213" s="2"/>
      <c r="EB213" s="2"/>
      <c r="EC213" s="2"/>
      <c r="ED213" s="2"/>
      <c r="EE213" s="2"/>
      <c r="EF213" s="2"/>
      <c r="EG213" s="2"/>
      <c r="EH213" s="2"/>
      <c r="EI213" s="2"/>
      <c r="EJ213" s="2"/>
      <c r="EK213" s="2"/>
      <c r="EL213" s="2"/>
      <c r="EM213" s="2"/>
      <c r="EN213" s="2"/>
      <c r="EO213" s="2"/>
      <c r="EP213" s="2"/>
      <c r="EQ213" s="2"/>
      <c r="ER213" s="2"/>
      <c r="ES213" s="2"/>
      <c r="ET213" s="2"/>
      <c r="EU213" s="2"/>
      <c r="EV213" s="2"/>
      <c r="EW213" s="2"/>
      <c r="EX213" s="2"/>
      <c r="EY213" s="2"/>
      <c r="EZ213" s="2"/>
      <c r="FA213" s="2"/>
      <c r="FB213" s="2"/>
      <c r="FC213" s="2"/>
      <c r="FD213" s="2"/>
      <c r="FE213" s="2"/>
      <c r="FF213" s="2"/>
      <c r="FG213" s="2"/>
      <c r="FH213" s="2"/>
      <c r="FI213" s="2"/>
      <c r="FJ213" s="2"/>
      <c r="FK213" s="2"/>
      <c r="FL213" s="2"/>
      <c r="FM213" s="2"/>
      <c r="FN213" s="2"/>
      <c r="FO213" s="2"/>
      <c r="FP213" s="2"/>
      <c r="FQ213" s="2"/>
      <c r="FR213" s="2"/>
      <c r="FS213" s="2"/>
      <c r="FT213" s="2"/>
      <c r="FU213" s="2"/>
      <c r="FV213" s="2"/>
      <c r="FW213" s="2"/>
      <c r="FX213" s="2"/>
      <c r="FY213" s="2"/>
      <c r="FZ213" s="2"/>
      <c r="GA213" s="2"/>
      <c r="GB213" s="2"/>
      <c r="GC213" s="2"/>
    </row>
    <row r="214" spans="1:185" s="15" customFormat="1" ht="10.8" customHeight="1" x14ac:dyDescent="0.25">
      <c r="A214" s="3"/>
      <c r="B214" s="70" t="s">
        <v>25</v>
      </c>
      <c r="C214" s="70"/>
      <c r="D214" s="70"/>
      <c r="E214" s="70"/>
      <c r="F214" s="70"/>
    </row>
  </sheetData>
  <mergeCells count="37">
    <mergeCell ref="A8:F8"/>
    <mergeCell ref="A9:F9"/>
    <mergeCell ref="A19:F19"/>
    <mergeCell ref="A27:F27"/>
    <mergeCell ref="A31:E31"/>
    <mergeCell ref="A1:F1"/>
    <mergeCell ref="A5:A7"/>
    <mergeCell ref="B5:B7"/>
    <mergeCell ref="C5:C7"/>
    <mergeCell ref="D5:D6"/>
    <mergeCell ref="E5:E7"/>
    <mergeCell ref="F5:F7"/>
    <mergeCell ref="A32:F32"/>
    <mergeCell ref="A72:F72"/>
    <mergeCell ref="A75:E75"/>
    <mergeCell ref="B205:F205"/>
    <mergeCell ref="A204:F204"/>
    <mergeCell ref="A203:F203"/>
    <mergeCell ref="A202:F202"/>
    <mergeCell ref="A76:F76"/>
    <mergeCell ref="A110:F110"/>
    <mergeCell ref="A112:E112"/>
    <mergeCell ref="A113:F113"/>
    <mergeCell ref="A152:F152"/>
    <mergeCell ref="A154:E154"/>
    <mergeCell ref="A155:F155"/>
    <mergeCell ref="A198:F198"/>
    <mergeCell ref="A200:E200"/>
    <mergeCell ref="C201:D201"/>
    <mergeCell ref="E201:F201"/>
    <mergeCell ref="A207:F207"/>
    <mergeCell ref="B213:F213"/>
    <mergeCell ref="B214:F214"/>
    <mergeCell ref="A208:F208"/>
    <mergeCell ref="A212:F212"/>
    <mergeCell ref="B210:F210"/>
    <mergeCell ref="A209:F209"/>
  </mergeCells>
  <phoneticPr fontId="3" type="noConversion"/>
  <conditionalFormatting sqref="A27">
    <cfRule type="cellIs" dxfId="8" priority="42" stopIfTrue="1" operator="equal">
      <formula>0</formula>
    </cfRule>
  </conditionalFormatting>
  <conditionalFormatting sqref="A72">
    <cfRule type="cellIs" dxfId="7" priority="115" stopIfTrue="1" operator="equal">
      <formula>0</formula>
    </cfRule>
  </conditionalFormatting>
  <conditionalFormatting sqref="A110">
    <cfRule type="cellIs" dxfId="6" priority="104" stopIfTrue="1" operator="equal">
      <formula>0</formula>
    </cfRule>
  </conditionalFormatting>
  <conditionalFormatting sqref="A152">
    <cfRule type="cellIs" dxfId="5" priority="11" stopIfTrue="1" operator="equal">
      <formula>0</formula>
    </cfRule>
  </conditionalFormatting>
  <conditionalFormatting sqref="A198">
    <cfRule type="cellIs" dxfId="4" priority="7" stopIfTrue="1" operator="equal">
      <formula>0</formula>
    </cfRule>
  </conditionalFormatting>
  <conditionalFormatting sqref="B55">
    <cfRule type="cellIs" dxfId="3" priority="3" stopIfTrue="1" operator="equal">
      <formula>0</formula>
    </cfRule>
  </conditionalFormatting>
  <conditionalFormatting sqref="B96">
    <cfRule type="cellIs" dxfId="2" priority="2" stopIfTrue="1" operator="equal">
      <formula>0</formula>
    </cfRule>
  </conditionalFormatting>
  <conditionalFormatting sqref="B137">
    <cfRule type="cellIs" dxfId="1" priority="1" stopIfTrue="1" operator="equal">
      <formula>0</formula>
    </cfRule>
  </conditionalFormatting>
  <conditionalFormatting sqref="C69:D69">
    <cfRule type="cellIs" dxfId="0" priority="4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2025-02-09T13:30:39Z</dcterms:modified>
</cp:coreProperties>
</file>